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D:\Celor\Datos macroregionales\"/>
    </mc:Choice>
  </mc:AlternateContent>
  <xr:revisionPtr revIDLastSave="0" documentId="13_ncr:1_{06F390C6-1A91-4320-B277-F2B2735D19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IA y PIM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8" i="2" l="1"/>
  <c r="E98" i="2"/>
  <c r="O44" i="2" l="1"/>
  <c r="N38" i="2"/>
  <c r="O98" i="2" l="1"/>
  <c r="N13" i="2" l="1"/>
  <c r="O13" i="2"/>
  <c r="M20" i="2"/>
  <c r="N20" i="2"/>
  <c r="O20" i="2"/>
  <c r="M26" i="2"/>
  <c r="N26" i="2"/>
  <c r="O26" i="2"/>
  <c r="M32" i="2"/>
  <c r="N32" i="2"/>
  <c r="O32" i="2"/>
  <c r="M38" i="2"/>
  <c r="O38" i="2"/>
  <c r="M44" i="2"/>
  <c r="M50" i="2"/>
  <c r="N50" i="2"/>
  <c r="O50" i="2"/>
  <c r="M56" i="2"/>
  <c r="N56" i="2"/>
  <c r="O56" i="2"/>
  <c r="M62" i="2"/>
  <c r="N62" i="2"/>
  <c r="O62" i="2"/>
  <c r="M68" i="2"/>
  <c r="N68" i="2"/>
  <c r="O68" i="2"/>
  <c r="M74" i="2"/>
  <c r="N74" i="2"/>
  <c r="O74" i="2"/>
  <c r="M80" i="2"/>
  <c r="N80" i="2"/>
  <c r="O80" i="2"/>
  <c r="M86" i="2"/>
  <c r="N86" i="2"/>
  <c r="O86" i="2"/>
  <c r="M92" i="2"/>
  <c r="N92" i="2"/>
  <c r="O92" i="2"/>
  <c r="M98" i="2"/>
  <c r="N98" i="2"/>
  <c r="I26" i="2"/>
  <c r="J26" i="2"/>
  <c r="K26" i="2"/>
  <c r="I32" i="2"/>
  <c r="J32" i="2"/>
  <c r="K32" i="2"/>
  <c r="I38" i="2"/>
  <c r="J38" i="2"/>
  <c r="K38" i="2"/>
  <c r="I44" i="2"/>
  <c r="J44" i="2"/>
  <c r="K44" i="2"/>
  <c r="I50" i="2"/>
  <c r="J50" i="2"/>
  <c r="K50" i="2"/>
  <c r="I56" i="2"/>
  <c r="J56" i="2"/>
  <c r="K56" i="2"/>
  <c r="I62" i="2"/>
  <c r="J62" i="2"/>
  <c r="K62" i="2"/>
  <c r="I68" i="2"/>
  <c r="J68" i="2"/>
  <c r="K68" i="2"/>
  <c r="I74" i="2"/>
  <c r="J74" i="2"/>
  <c r="K74" i="2"/>
  <c r="I80" i="2"/>
  <c r="J80" i="2"/>
  <c r="K80" i="2"/>
  <c r="I86" i="2"/>
  <c r="J86" i="2"/>
  <c r="K86" i="2"/>
  <c r="I92" i="2"/>
  <c r="J92" i="2"/>
  <c r="K92" i="2"/>
  <c r="I98" i="2"/>
  <c r="J98" i="2"/>
  <c r="K98" i="2"/>
  <c r="G98" i="2" l="1"/>
  <c r="F92" i="2"/>
  <c r="G92" i="2"/>
  <c r="E92" i="2"/>
  <c r="F86" i="2"/>
  <c r="G86" i="2"/>
  <c r="E86" i="2"/>
  <c r="F80" i="2"/>
  <c r="G80" i="2"/>
  <c r="E80" i="2"/>
  <c r="F74" i="2"/>
  <c r="G74" i="2"/>
  <c r="E74" i="2"/>
  <c r="F68" i="2"/>
  <c r="G68" i="2"/>
  <c r="E68" i="2"/>
  <c r="F62" i="2"/>
  <c r="G62" i="2"/>
  <c r="E62" i="2"/>
  <c r="F56" i="2"/>
  <c r="G56" i="2"/>
  <c r="E56" i="2"/>
  <c r="F38" i="2" l="1"/>
  <c r="G38" i="2"/>
  <c r="E38" i="2"/>
  <c r="F50" i="2"/>
  <c r="G50" i="2"/>
  <c r="E50" i="2"/>
  <c r="F32" i="2"/>
  <c r="G32" i="2"/>
  <c r="E32" i="2"/>
  <c r="F44" i="2" l="1"/>
  <c r="G44" i="2"/>
  <c r="E44" i="2"/>
  <c r="G26" i="2" l="1"/>
  <c r="F26" i="2"/>
  <c r="E26" i="2"/>
  <c r="G20" i="2"/>
  <c r="F20" i="2"/>
  <c r="E20" i="2"/>
  <c r="G13" i="2"/>
  <c r="F13" i="2"/>
  <c r="E13" i="2"/>
</calcChain>
</file>

<file path=xl/sharedStrings.xml><?xml version="1.0" encoding="utf-8"?>
<sst xmlns="http://schemas.openxmlformats.org/spreadsheetml/2006/main" count="456" uniqueCount="240">
  <si>
    <t>PIA</t>
  </si>
  <si>
    <t>PIM</t>
  </si>
  <si>
    <t>  95.8</t>
  </si>
  <si>
    <t>Avance %</t>
  </si>
  <si>
    <t>Devengado</t>
  </si>
  <si>
    <t>  85.9</t>
  </si>
  <si>
    <t>  85.8</t>
  </si>
  <si>
    <t>  88.5</t>
  </si>
  <si>
    <t>  87.2</t>
  </si>
  <si>
    <t>  87.0</t>
  </si>
  <si>
    <t>  88.3</t>
  </si>
  <si>
    <t>  91.6</t>
  </si>
  <si>
    <t>  91.0</t>
  </si>
  <si>
    <t>  94.1</t>
  </si>
  <si>
    <t>  94.0</t>
  </si>
  <si>
    <t>  89.2</t>
  </si>
  <si>
    <t>  92.6</t>
  </si>
  <si>
    <t>  96.8</t>
  </si>
  <si>
    <t>  94.4</t>
  </si>
  <si>
    <t>GOBIERNO NACIONAL</t>
  </si>
  <si>
    <t>  91.2</t>
  </si>
  <si>
    <t> 78.2</t>
  </si>
  <si>
    <t>85.3</t>
  </si>
  <si>
    <t> 81.3</t>
  </si>
  <si>
    <t>  84.7</t>
  </si>
  <si>
    <t>76.0</t>
  </si>
  <si>
    <t>  88.6</t>
  </si>
  <si>
    <t>  92.1</t>
  </si>
  <si>
    <t>83.0</t>
  </si>
  <si>
    <t> 76.2</t>
  </si>
  <si>
    <t> 90.8</t>
  </si>
  <si>
    <t>  92.9</t>
  </si>
  <si>
    <t>  81.3</t>
  </si>
  <si>
    <t> 86.7</t>
  </si>
  <si>
    <t>74.2</t>
  </si>
  <si>
    <t>  81.1</t>
  </si>
  <si>
    <t>  73.1</t>
  </si>
  <si>
    <t>  90.7</t>
  </si>
  <si>
    <t>  90.5</t>
  </si>
  <si>
    <t>  88.9</t>
  </si>
  <si>
    <t>  88.4</t>
  </si>
  <si>
    <t>  86.3</t>
  </si>
  <si>
    <t>  85.1</t>
  </si>
  <si>
    <t>Total</t>
  </si>
  <si>
    <t>00: RECURSOS ORDINARIOS</t>
  </si>
  <si>
    <t>01: CANON Y SOBRECANON</t>
  </si>
  <si>
    <t>04: CONTRIBUCIONES A FONDOS</t>
  </si>
  <si>
    <t>09: RECURSOS DIRECTAMENTE RECAUDADOS</t>
  </si>
  <si>
    <t>12: RECURSOS POR OPERAC.OFICIALES DE CREDITO EXTERNO</t>
  </si>
  <si>
    <t>13: DONACIONES Y TRANSFERENCIAS</t>
  </si>
  <si>
    <t>  98.4</t>
  </si>
  <si>
    <t>  85.7</t>
  </si>
  <si>
    <t>  98.8</t>
  </si>
  <si>
    <t>  86.1</t>
  </si>
  <si>
    <t>  66.3</t>
  </si>
  <si>
    <t>01: CANON, SOBRECANON, REGALIAS Y PARTICIPACIONES</t>
  </si>
  <si>
    <t>  75.6</t>
  </si>
  <si>
    <t>  98.1</t>
  </si>
  <si>
    <t>  84.6</t>
  </si>
  <si>
    <t>  88.8</t>
  </si>
  <si>
    <t>  50.8</t>
  </si>
  <si>
    <t>1: RECURSOS ORDINARIOS</t>
  </si>
  <si>
    <t>2: RECURSOS DIRECTAMENTE RECAUDADOS</t>
  </si>
  <si>
    <t>3: RECURSOS POR OPERACIONES OFICIALES DE CREDITO</t>
  </si>
  <si>
    <t>4: DONACIONES Y TRANSFERENCIAS</t>
  </si>
  <si>
    <t>5: RECURSOS DETERMINADOS</t>
  </si>
  <si>
    <t>  82.3</t>
  </si>
  <si>
    <t>  83.0</t>
  </si>
  <si>
    <t>  69.0</t>
  </si>
  <si>
    <t>  60.6</t>
  </si>
  <si>
    <t>  77.2</t>
  </si>
  <si>
    <t>  89.8</t>
  </si>
  <si>
    <t>  70.4</t>
  </si>
  <si>
    <t>  80.1</t>
  </si>
  <si>
    <t>  71.6</t>
  </si>
  <si>
    <t>  66.1</t>
  </si>
  <si>
    <t>  92.0</t>
  </si>
  <si>
    <t>  77.7</t>
  </si>
  <si>
    <t>  57.9</t>
  </si>
  <si>
    <t>  32.7</t>
  </si>
  <si>
    <t>  83.2</t>
  </si>
  <si>
    <t>  95.2</t>
  </si>
  <si>
    <t>  73.3</t>
  </si>
  <si>
    <t>  78.5</t>
  </si>
  <si>
    <t>  54.2</t>
  </si>
  <si>
    <t>  79.1</t>
  </si>
  <si>
    <t>  96.2</t>
  </si>
  <si>
    <t>  71.5</t>
  </si>
  <si>
    <t>  9.2</t>
  </si>
  <si>
    <t>  95.6</t>
  </si>
  <si>
    <t>  51.3</t>
  </si>
  <si>
    <t>  90.6</t>
  </si>
  <si>
    <t>  73.4</t>
  </si>
  <si>
    <t>  95.7</t>
  </si>
  <si>
    <t>  62.6</t>
  </si>
  <si>
    <t>  95.3</t>
  </si>
  <si>
    <t>  43.4</t>
  </si>
  <si>
    <t>  14.5</t>
  </si>
  <si>
    <t>  62.9</t>
  </si>
  <si>
    <t>  92.2</t>
  </si>
  <si>
    <t>  78.7</t>
  </si>
  <si>
    <t>  89.3</t>
  </si>
  <si>
    <t>  77.1</t>
  </si>
  <si>
    <t>  87.9</t>
  </si>
  <si>
    <t>  60.3</t>
  </si>
  <si>
    <t>  33.4</t>
  </si>
  <si>
    <t>  70.1</t>
  </si>
  <si>
    <t>  94.8</t>
  </si>
  <si>
    <t>  35.8</t>
  </si>
  <si>
    <t>  67.6</t>
  </si>
  <si>
    <t>  32.9</t>
  </si>
  <si>
    <t>  87.4</t>
  </si>
  <si>
    <t>  31.7</t>
  </si>
  <si>
    <t>  66.6</t>
  </si>
  <si>
    <t>  66.2</t>
  </si>
  <si>
    <t>  95.9</t>
  </si>
  <si>
    <t>  47.4</t>
  </si>
  <si>
    <t>  70.7</t>
  </si>
  <si>
    <t>  52.4</t>
  </si>
  <si>
    <t>  64.2</t>
  </si>
  <si>
    <t>  96.9</t>
  </si>
  <si>
    <t>  67.7</t>
  </si>
  <si>
    <t>  53.4</t>
  </si>
  <si>
    <t>  80.9</t>
  </si>
  <si>
    <t>  94.6</t>
  </si>
  <si>
    <t>  79.9</t>
  </si>
  <si>
    <t>  49.7</t>
  </si>
  <si>
    <t>  81.5</t>
  </si>
  <si>
    <t>  80.8</t>
  </si>
  <si>
    <t>  97.1</t>
  </si>
  <si>
    <t>  83.6</t>
  </si>
  <si>
    <t>  91.5</t>
  </si>
  <si>
    <t>  68.8</t>
  </si>
  <si>
    <t>  97.9</t>
  </si>
  <si>
    <t>  79.8</t>
  </si>
  <si>
    <t>  73.8</t>
  </si>
  <si>
    <t>  83.9</t>
  </si>
  <si>
    <t>  76.0</t>
  </si>
  <si>
    <t>  90.9</t>
  </si>
  <si>
    <t>  63.9</t>
  </si>
  <si>
    <t>  83.1</t>
  </si>
  <si>
    <t>  64.4</t>
  </si>
  <si>
    <t>  68.6</t>
  </si>
  <si>
    <t>  70.0</t>
  </si>
  <si>
    <t>  59.5</t>
  </si>
  <si>
    <t>  83.3</t>
  </si>
  <si>
    <t>  76.6</t>
  </si>
  <si>
    <t>  63.4</t>
  </si>
  <si>
    <t>  61.8</t>
  </si>
  <si>
    <t>  72.8</t>
  </si>
  <si>
    <t>  65.5</t>
  </si>
  <si>
    <t>  76.1</t>
  </si>
  <si>
    <t>  56.3</t>
  </si>
  <si>
    <t>  86.8</t>
  </si>
  <si>
    <t>  66.8</t>
  </si>
  <si>
    <t>  49.5</t>
  </si>
  <si>
    <t>  46.1</t>
  </si>
  <si>
    <t>  83.4</t>
  </si>
  <si>
    <t>  70.6</t>
  </si>
  <si>
    <t>  65.7</t>
  </si>
  <si>
    <t>  74.2</t>
  </si>
  <si>
    <t>  78.2</t>
  </si>
  <si>
    <t>  68.2</t>
  </si>
  <si>
    <t>  64.8</t>
  </si>
  <si>
    <t>  58.1</t>
  </si>
  <si>
    <t>  86.7</t>
  </si>
  <si>
    <t>  81.9</t>
  </si>
  <si>
    <t>  75.7</t>
  </si>
  <si>
    <t>  62.4</t>
  </si>
  <si>
    <t>  84.3</t>
  </si>
  <si>
    <t> 90.2</t>
  </si>
  <si>
    <t>  82.8</t>
  </si>
  <si>
    <t>15: FONDO DE COMPENSACION REGIONAL</t>
  </si>
  <si>
    <t>16: RECURSOS ORDINARIOS PARA LOS GOBIERNOS REGIONALES</t>
  </si>
  <si>
    <t>  99.6</t>
  </si>
  <si>
    <t>  67.4</t>
  </si>
  <si>
    <t>  100.0</t>
  </si>
  <si>
    <t>  99.9</t>
  </si>
  <si>
    <t>  75.5</t>
  </si>
  <si>
    <t>  65.4</t>
  </si>
  <si>
    <t>  38.5</t>
  </si>
  <si>
    <t>  74.7</t>
  </si>
  <si>
    <t>  52.0</t>
  </si>
  <si>
    <t>  69.1</t>
  </si>
  <si>
    <t>  97.0</t>
  </si>
  <si>
    <t>  75.3</t>
  </si>
  <si>
    <t>  99.0</t>
  </si>
  <si>
    <t>  67.8</t>
  </si>
  <si>
    <t>  79.4</t>
  </si>
  <si>
    <t>  82.0</t>
  </si>
  <si>
    <t>  96.5</t>
  </si>
  <si>
    <t>  74.4</t>
  </si>
  <si>
    <t>  77.3</t>
  </si>
  <si>
    <t>  77.5</t>
  </si>
  <si>
    <t>  58.9</t>
  </si>
  <si>
    <t>  98.2</t>
  </si>
  <si>
    <t>  71.8</t>
  </si>
  <si>
    <t>  64.5</t>
  </si>
  <si>
    <t>  95.5</t>
  </si>
  <si>
    <t>  46.9</t>
  </si>
  <si>
    <t>  78.1</t>
  </si>
  <si>
    <t>  36.9</t>
  </si>
  <si>
    <t>  0.0</t>
  </si>
  <si>
    <t>  89.1</t>
  </si>
  <si>
    <t>  89.7</t>
  </si>
  <si>
    <t>  44.2</t>
  </si>
  <si>
    <t>  97.8</t>
  </si>
  <si>
    <t>  73.5</t>
  </si>
  <si>
    <t>  17.3</t>
  </si>
  <si>
    <t>  96.1</t>
  </si>
  <si>
    <t>  47.5</t>
  </si>
  <si>
    <t>  69.2</t>
  </si>
  <si>
    <t>  74.8</t>
  </si>
  <si>
    <t>  86.2</t>
  </si>
  <si>
    <t>  53.8</t>
  </si>
  <si>
    <t>  99.4</t>
  </si>
  <si>
    <t>  67.1</t>
  </si>
  <si>
    <t>  85.3</t>
  </si>
  <si>
    <t>  94.5</t>
  </si>
  <si>
    <t>  83.7</t>
  </si>
  <si>
    <t>-</t>
  </si>
  <si>
    <t>AÑOS</t>
  </si>
  <si>
    <t>FUENTE DE FINANCIAMIENTO</t>
  </si>
  <si>
    <t>EJECUCIÓN</t>
  </si>
  <si>
    <t>PIA y PIM DEL DEPARTAMENTO DE LORETO</t>
  </si>
  <si>
    <t>  96.7</t>
  </si>
  <si>
    <t>  88.2</t>
  </si>
  <si>
    <t>  85.4</t>
  </si>
  <si>
    <t>  84.9</t>
  </si>
  <si>
    <t> 95.2</t>
  </si>
  <si>
    <t xml:space="preserve">GOBIERNO LOCAL </t>
  </si>
  <si>
    <t xml:space="preserve">GOBIERNO REGIONAL </t>
  </si>
  <si>
    <t>  68.0</t>
  </si>
  <si>
    <t>  42.6</t>
  </si>
  <si>
    <t>  71.3</t>
  </si>
  <si>
    <t>  85.6</t>
  </si>
  <si>
    <t> 73.3</t>
  </si>
  <si>
    <t>  61.2</t>
  </si>
  <si>
    <t> 91.6</t>
  </si>
  <si>
    <t>FUENTE: Consulta amigable del MEF/Última act. 31-12-19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</si>
</sst>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 Light"/>
      <family val="2"/>
      <scheme val="maj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26"/>
      <color theme="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9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9" applyNumberFormat="0" applyAlignment="0" applyProtection="0"/>
    <xf numFmtId="0" fontId="12" fillId="8" borderId="10" applyNumberFormat="0" applyAlignment="0" applyProtection="0"/>
    <xf numFmtId="0" fontId="13" fillId="8" borderId="9" applyNumberFormat="0" applyAlignment="0" applyProtection="0"/>
    <xf numFmtId="0" fontId="14" fillId="0" borderId="11" applyNumberFormat="0" applyFill="0" applyAlignment="0" applyProtection="0"/>
    <xf numFmtId="0" fontId="2" fillId="9" borderId="12" applyNumberFormat="0" applyAlignment="0" applyProtection="0"/>
    <xf numFmtId="0" fontId="15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0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19" fillId="35" borderId="1" xfId="0" applyNumberFormat="1" applyFont="1" applyFill="1" applyBorder="1" applyAlignment="1">
      <alignment horizontal="center" vertical="center"/>
    </xf>
    <xf numFmtId="0" fontId="19" fillId="35" borderId="1" xfId="0" applyFont="1" applyFill="1" applyBorder="1" applyAlignment="1">
      <alignment horizontal="center" vertical="center"/>
    </xf>
    <xf numFmtId="164" fontId="19" fillId="35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6" borderId="1" xfId="0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9" fontId="23" fillId="3" borderId="1" xfId="1" applyFont="1" applyFill="1" applyBorder="1" applyAlignment="1">
      <alignment horizontal="center" vertical="center"/>
    </xf>
    <xf numFmtId="0" fontId="23" fillId="37" borderId="1" xfId="0" applyFont="1" applyFill="1" applyBorder="1" applyAlignment="1">
      <alignment horizontal="center" vertical="center"/>
    </xf>
    <xf numFmtId="9" fontId="23" fillId="37" borderId="1" xfId="1" applyFont="1" applyFill="1" applyBorder="1" applyAlignment="1">
      <alignment horizontal="center" vertical="center"/>
    </xf>
    <xf numFmtId="0" fontId="0" fillId="38" borderId="1" xfId="0" applyFill="1" applyBorder="1" applyAlignment="1">
      <alignment horizontal="center" vertical="center"/>
    </xf>
    <xf numFmtId="3" fontId="19" fillId="38" borderId="3" xfId="0" applyNumberFormat="1" applyFont="1" applyFill="1" applyBorder="1" applyAlignment="1">
      <alignment horizontal="center" vertical="center"/>
    </xf>
    <xf numFmtId="164" fontId="19" fillId="38" borderId="3" xfId="0" applyNumberFormat="1" applyFont="1" applyFill="1" applyBorder="1" applyAlignment="1">
      <alignment horizontal="center" vertical="center"/>
    </xf>
    <xf numFmtId="3" fontId="19" fillId="38" borderId="19" xfId="0" applyNumberFormat="1" applyFont="1" applyFill="1" applyBorder="1" applyAlignment="1">
      <alignment horizontal="center" vertical="center"/>
    </xf>
    <xf numFmtId="0" fontId="19" fillId="38" borderId="19" xfId="0" applyFont="1" applyFill="1" applyBorder="1" applyAlignment="1">
      <alignment horizontal="center" vertical="center"/>
    </xf>
    <xf numFmtId="3" fontId="3" fillId="38" borderId="3" xfId="0" applyNumberFormat="1" applyFont="1" applyFill="1" applyBorder="1" applyAlignment="1">
      <alignment horizontal="center" vertical="center"/>
    </xf>
    <xf numFmtId="0" fontId="3" fillId="38" borderId="3" xfId="0" applyFont="1" applyFill="1" applyBorder="1" applyAlignment="1">
      <alignment horizontal="center" vertical="center"/>
    </xf>
    <xf numFmtId="164" fontId="19" fillId="38" borderId="19" xfId="0" applyNumberFormat="1" applyFont="1" applyFill="1" applyBorder="1" applyAlignment="1">
      <alignment horizontal="center" vertical="center"/>
    </xf>
    <xf numFmtId="3" fontId="19" fillId="38" borderId="1" xfId="0" applyNumberFormat="1" applyFont="1" applyFill="1" applyBorder="1" applyAlignment="1">
      <alignment horizontal="center" vertical="center"/>
    </xf>
    <xf numFmtId="0" fontId="19" fillId="38" borderId="1" xfId="0" applyFont="1" applyFill="1" applyBorder="1" applyAlignment="1">
      <alignment horizontal="center" vertical="center"/>
    </xf>
    <xf numFmtId="3" fontId="19" fillId="38" borderId="4" xfId="0" applyNumberFormat="1" applyFont="1" applyFill="1" applyBorder="1" applyAlignment="1">
      <alignment horizontal="center" vertical="center"/>
    </xf>
    <xf numFmtId="0" fontId="19" fillId="38" borderId="4" xfId="0" applyFont="1" applyFill="1" applyBorder="1" applyAlignment="1">
      <alignment horizontal="center" vertical="center"/>
    </xf>
    <xf numFmtId="0" fontId="23" fillId="39" borderId="1" xfId="0" applyFont="1" applyFill="1" applyBorder="1" applyAlignment="1">
      <alignment horizontal="center" vertical="center"/>
    </xf>
    <xf numFmtId="9" fontId="23" fillId="39" borderId="1" xfId="1" applyFont="1" applyFill="1" applyBorder="1" applyAlignment="1">
      <alignment horizontal="center" vertical="center"/>
    </xf>
    <xf numFmtId="3" fontId="19" fillId="40" borderId="1" xfId="0" applyNumberFormat="1" applyFont="1" applyFill="1" applyBorder="1" applyAlignment="1">
      <alignment horizontal="center" vertical="center"/>
    </xf>
    <xf numFmtId="0" fontId="19" fillId="40" borderId="1" xfId="0" applyFont="1" applyFill="1" applyBorder="1" applyAlignment="1">
      <alignment horizontal="center" vertical="center"/>
    </xf>
    <xf numFmtId="3" fontId="21" fillId="40" borderId="1" xfId="0" applyNumberFormat="1" applyFont="1" applyFill="1" applyBorder="1" applyAlignment="1">
      <alignment horizontal="center" vertical="center"/>
    </xf>
    <xf numFmtId="0" fontId="21" fillId="40" borderId="1" xfId="0" applyFont="1" applyFill="1" applyBorder="1" applyAlignment="1">
      <alignment horizontal="center" vertical="center"/>
    </xf>
    <xf numFmtId="0" fontId="22" fillId="40" borderId="1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4" fillId="37" borderId="20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3" fillId="39" borderId="2" xfId="0" applyFont="1" applyFill="1" applyBorder="1" applyAlignment="1">
      <alignment horizontal="center" vertical="center"/>
    </xf>
    <xf numFmtId="0" fontId="23" fillId="39" borderId="21" xfId="0" applyFont="1" applyFill="1" applyBorder="1" applyAlignment="1">
      <alignment horizontal="center" vertical="center"/>
    </xf>
    <xf numFmtId="0" fontId="23" fillId="39" borderId="5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7" borderId="1" xfId="0" applyFont="1" applyFill="1" applyBorder="1" applyAlignment="1">
      <alignment horizontal="center" vertical="center"/>
    </xf>
    <xf numFmtId="0" fontId="24" fillId="39" borderId="1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3" fontId="19" fillId="35" borderId="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19" fillId="35" borderId="4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0" xfId="0"/>
    <xf numFmtId="0" fontId="3" fillId="2" borderId="4" xfId="0" applyFont="1" applyFill="1" applyBorder="1" applyAlignment="1">
      <alignment horizontal="left" vertical="center" wrapText="1"/>
    </xf>
    <xf numFmtId="0" fontId="19" fillId="35" borderId="1" xfId="0" applyFont="1" applyFill="1" applyBorder="1" applyAlignment="1">
      <alignment horizontal="center" vertical="center"/>
    </xf>
    <xf numFmtId="0" fontId="25" fillId="35" borderId="1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21" xfId="0" applyFont="1" applyFill="1" applyBorder="1" applyAlignment="1">
      <alignment horizontal="center" vertical="center"/>
    </xf>
    <xf numFmtId="0" fontId="26" fillId="3" borderId="5" xfId="0" applyFont="1" applyFill="1" applyBorder="1" applyAlignment="1">
      <alignment horizontal="center" vertical="center"/>
    </xf>
    <xf numFmtId="0" fontId="26" fillId="37" borderId="2" xfId="0" applyFont="1" applyFill="1" applyBorder="1" applyAlignment="1">
      <alignment horizontal="center" vertical="center"/>
    </xf>
    <xf numFmtId="0" fontId="26" fillId="37" borderId="21" xfId="0" applyFont="1" applyFill="1" applyBorder="1" applyAlignment="1">
      <alignment horizontal="center" vertical="center"/>
    </xf>
    <xf numFmtId="0" fontId="26" fillId="37" borderId="5" xfId="0" applyFont="1" applyFill="1" applyBorder="1" applyAlignment="1">
      <alignment horizontal="center" vertical="center"/>
    </xf>
    <xf numFmtId="0" fontId="26" fillId="39" borderId="2" xfId="0" applyFont="1" applyFill="1" applyBorder="1" applyAlignment="1">
      <alignment horizontal="center" vertical="center"/>
    </xf>
    <xf numFmtId="0" fontId="26" fillId="39" borderId="21" xfId="0" applyFont="1" applyFill="1" applyBorder="1" applyAlignment="1">
      <alignment horizontal="center" vertical="center"/>
    </xf>
    <xf numFmtId="0" fontId="26" fillId="39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9" fillId="35" borderId="1" xfId="0" applyFont="1" applyFill="1" applyBorder="1" applyAlignment="1">
      <alignment horizontal="center" vertical="center"/>
    </xf>
    <xf numFmtId="0" fontId="3" fillId="35" borderId="1" xfId="0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center" vertical="center"/>
    </xf>
    <xf numFmtId="0" fontId="24" fillId="37" borderId="2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9" fillId="35" borderId="2" xfId="0" applyFont="1" applyFill="1" applyBorder="1" applyAlignment="1">
      <alignment horizontal="center" vertical="center"/>
    </xf>
    <xf numFmtId="0" fontId="19" fillId="35" borderId="21" xfId="0" applyFont="1" applyFill="1" applyBorder="1" applyAlignment="1">
      <alignment horizontal="center" vertical="center"/>
    </xf>
    <xf numFmtId="0" fontId="19" fillId="35" borderId="5" xfId="0" applyFont="1" applyFill="1" applyBorder="1" applyAlignment="1">
      <alignment horizontal="center" vertical="center"/>
    </xf>
    <xf numFmtId="0" fontId="24" fillId="39" borderId="23" xfId="0" applyFont="1" applyFill="1" applyBorder="1" applyAlignment="1">
      <alignment horizontal="center" vertical="center"/>
    </xf>
    <xf numFmtId="0" fontId="24" fillId="39" borderId="20" xfId="0" applyFont="1" applyFill="1" applyBorder="1" applyAlignment="1">
      <alignment horizontal="center" vertical="center"/>
    </xf>
    <xf numFmtId="0" fontId="24" fillId="39" borderId="22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23" fillId="3" borderId="23" xfId="0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/>
    </xf>
    <xf numFmtId="0" fontId="0" fillId="0" borderId="0" xfId="0" applyAlignment="1"/>
    <xf numFmtId="0" fontId="0" fillId="36" borderId="24" xfId="0" applyFill="1" applyBorder="1" applyAlignment="1">
      <alignment horizontal="lef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FF7C80"/>
      <color rgb="FFCC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181"/>
  <sheetViews>
    <sheetView tabSelected="1" topLeftCell="A96" zoomScale="96" zoomScaleNormal="96" workbookViewId="0">
      <selection activeCell="E106" sqref="E106"/>
    </sheetView>
  </sheetViews>
  <sheetFormatPr baseColWidth="10" defaultRowHeight="15" x14ac:dyDescent="0.25"/>
  <cols>
    <col min="2" max="2" width="14.7109375" customWidth="1"/>
    <col min="3" max="3" width="15.7109375" customWidth="1"/>
    <col min="4" max="4" width="32.7109375" customWidth="1"/>
    <col min="5" max="8" width="15.7109375" customWidth="1"/>
    <col min="9" max="12" width="27.7109375" customWidth="1"/>
    <col min="13" max="13" width="27.7109375" style="19" customWidth="1"/>
    <col min="14" max="16" width="27.7109375" customWidth="1"/>
    <col min="17" max="17" width="11.42578125" customWidth="1"/>
  </cols>
  <sheetData>
    <row r="1" spans="2:16" s="19" customFormat="1" ht="57" customHeight="1" x14ac:dyDescent="0.25">
      <c r="B1" s="73" t="s">
        <v>224</v>
      </c>
      <c r="C1" s="74"/>
      <c r="D1" s="74"/>
      <c r="E1" s="74"/>
      <c r="F1" s="74"/>
      <c r="G1" s="74"/>
      <c r="H1" s="75"/>
      <c r="I1" s="76" t="s">
        <v>224</v>
      </c>
      <c r="J1" s="77"/>
      <c r="K1" s="77"/>
      <c r="L1" s="78"/>
      <c r="M1" s="79" t="s">
        <v>224</v>
      </c>
      <c r="N1" s="80"/>
      <c r="O1" s="80"/>
      <c r="P1" s="81"/>
    </row>
    <row r="2" spans="2:16" s="19" customFormat="1" ht="26.25" customHeight="1" x14ac:dyDescent="0.3">
      <c r="B2" s="99" t="s">
        <v>221</v>
      </c>
      <c r="C2" s="100"/>
      <c r="D2" s="97" t="s">
        <v>222</v>
      </c>
      <c r="E2" s="85" t="s">
        <v>19</v>
      </c>
      <c r="F2" s="85"/>
      <c r="G2" s="85"/>
      <c r="H2" s="85"/>
      <c r="I2" s="86" t="s">
        <v>230</v>
      </c>
      <c r="J2" s="86"/>
      <c r="K2" s="86"/>
      <c r="L2" s="86"/>
      <c r="M2" s="94" t="s">
        <v>231</v>
      </c>
      <c r="N2" s="95"/>
      <c r="O2" s="95"/>
      <c r="P2" s="96"/>
    </row>
    <row r="3" spans="2:16" s="19" customFormat="1" ht="18.75" x14ac:dyDescent="0.3">
      <c r="B3" s="99"/>
      <c r="C3" s="100"/>
      <c r="D3" s="97"/>
      <c r="E3" s="50"/>
      <c r="F3" s="50"/>
      <c r="G3" s="56" t="s">
        <v>223</v>
      </c>
      <c r="H3" s="50"/>
      <c r="I3" s="51"/>
      <c r="J3" s="51"/>
      <c r="K3" s="57" t="s">
        <v>223</v>
      </c>
      <c r="L3" s="51"/>
      <c r="M3" s="53"/>
      <c r="N3" s="54"/>
      <c r="O3" s="58" t="s">
        <v>223</v>
      </c>
      <c r="P3" s="55"/>
    </row>
    <row r="4" spans="2:16" ht="26.25" customHeight="1" x14ac:dyDescent="0.25">
      <c r="B4" s="101"/>
      <c r="C4" s="102"/>
      <c r="D4" s="98"/>
      <c r="E4" s="59" t="s">
        <v>0</v>
      </c>
      <c r="F4" s="27" t="s">
        <v>1</v>
      </c>
      <c r="G4" s="27" t="s">
        <v>4</v>
      </c>
      <c r="H4" s="28" t="s">
        <v>3</v>
      </c>
      <c r="I4" s="29" t="s">
        <v>0</v>
      </c>
      <c r="J4" s="29" t="s">
        <v>1</v>
      </c>
      <c r="K4" s="29" t="s">
        <v>4</v>
      </c>
      <c r="L4" s="30" t="s">
        <v>3</v>
      </c>
      <c r="M4" s="43" t="s">
        <v>0</v>
      </c>
      <c r="N4" s="43" t="s">
        <v>1</v>
      </c>
      <c r="O4" s="43" t="s">
        <v>4</v>
      </c>
      <c r="P4" s="44" t="s">
        <v>3</v>
      </c>
    </row>
    <row r="5" spans="2:16" x14ac:dyDescent="0.25">
      <c r="B5" s="87">
        <v>2005</v>
      </c>
      <c r="C5" s="88"/>
      <c r="D5" s="70" t="s">
        <v>44</v>
      </c>
      <c r="E5" s="2">
        <v>130425065</v>
      </c>
      <c r="F5" s="2">
        <v>124739442</v>
      </c>
      <c r="G5" s="2">
        <v>122771913</v>
      </c>
      <c r="H5" s="3" t="s">
        <v>50</v>
      </c>
      <c r="I5" s="25" t="s">
        <v>220</v>
      </c>
      <c r="J5" s="25" t="s">
        <v>220</v>
      </c>
      <c r="K5" s="25" t="s">
        <v>220</v>
      </c>
      <c r="L5" s="25" t="s">
        <v>220</v>
      </c>
      <c r="M5" s="3">
        <v>0</v>
      </c>
      <c r="N5" s="2">
        <v>2959203</v>
      </c>
      <c r="O5" s="2">
        <v>2946363</v>
      </c>
      <c r="P5" s="3" t="s">
        <v>174</v>
      </c>
    </row>
    <row r="6" spans="2:16" s="16" customFormat="1" ht="18" customHeight="1" x14ac:dyDescent="0.25">
      <c r="B6" s="89"/>
      <c r="C6" s="90"/>
      <c r="D6" s="9" t="s">
        <v>45</v>
      </c>
      <c r="E6" s="4">
        <v>12270040</v>
      </c>
      <c r="F6" s="4">
        <v>21553316</v>
      </c>
      <c r="G6" s="4">
        <v>18474346</v>
      </c>
      <c r="H6" s="1" t="s">
        <v>51</v>
      </c>
      <c r="I6" s="25" t="s">
        <v>220</v>
      </c>
      <c r="J6" s="25" t="s">
        <v>220</v>
      </c>
      <c r="K6" s="25" t="s">
        <v>220</v>
      </c>
      <c r="L6" s="25" t="s">
        <v>220</v>
      </c>
      <c r="M6" s="4">
        <v>85661802</v>
      </c>
      <c r="N6" s="4">
        <v>138498847</v>
      </c>
      <c r="O6" s="4">
        <v>125525110</v>
      </c>
      <c r="P6" s="1" t="s">
        <v>91</v>
      </c>
    </row>
    <row r="7" spans="2:16" s="16" customFormat="1" ht="25.5" customHeight="1" x14ac:dyDescent="0.25">
      <c r="B7" s="89"/>
      <c r="C7" s="90"/>
      <c r="D7" s="9" t="s">
        <v>46</v>
      </c>
      <c r="E7" s="4">
        <v>3785976</v>
      </c>
      <c r="F7" s="4">
        <v>4397916</v>
      </c>
      <c r="G7" s="4">
        <v>4345588</v>
      </c>
      <c r="H7" s="1" t="s">
        <v>52</v>
      </c>
      <c r="I7" s="25" t="s">
        <v>220</v>
      </c>
      <c r="J7" s="25" t="s">
        <v>220</v>
      </c>
      <c r="K7" s="25" t="s">
        <v>220</v>
      </c>
      <c r="L7" s="25" t="s">
        <v>220</v>
      </c>
      <c r="M7" s="52" t="s">
        <v>220</v>
      </c>
      <c r="N7" s="52" t="s">
        <v>220</v>
      </c>
      <c r="O7" s="52" t="s">
        <v>220</v>
      </c>
      <c r="P7" s="52" t="s">
        <v>220</v>
      </c>
    </row>
    <row r="8" spans="2:16" s="16" customFormat="1" ht="27" customHeight="1" x14ac:dyDescent="0.25">
      <c r="B8" s="89"/>
      <c r="C8" s="90"/>
      <c r="D8" s="9" t="s">
        <v>47</v>
      </c>
      <c r="E8" s="4">
        <v>10130967</v>
      </c>
      <c r="F8" s="4">
        <v>13722236</v>
      </c>
      <c r="G8" s="4">
        <v>11153068</v>
      </c>
      <c r="H8" s="1" t="s">
        <v>32</v>
      </c>
      <c r="I8" s="25" t="s">
        <v>220</v>
      </c>
      <c r="J8" s="25" t="s">
        <v>220</v>
      </c>
      <c r="K8" s="25" t="s">
        <v>220</v>
      </c>
      <c r="L8" s="25" t="s">
        <v>220</v>
      </c>
      <c r="M8" s="4">
        <v>18940141</v>
      </c>
      <c r="N8" s="4">
        <v>21701820</v>
      </c>
      <c r="O8" s="4">
        <v>14622894</v>
      </c>
      <c r="P8" s="1" t="s">
        <v>175</v>
      </c>
    </row>
    <row r="9" spans="2:16" s="16" customFormat="1" ht="27" customHeight="1" x14ac:dyDescent="0.25">
      <c r="B9" s="89"/>
      <c r="C9" s="90"/>
      <c r="D9" s="9" t="s">
        <v>48</v>
      </c>
      <c r="E9" s="4">
        <v>42360000</v>
      </c>
      <c r="F9" s="4">
        <v>8118098</v>
      </c>
      <c r="G9" s="4">
        <v>6985996</v>
      </c>
      <c r="H9" s="1" t="s">
        <v>53</v>
      </c>
      <c r="I9" s="25" t="s">
        <v>220</v>
      </c>
      <c r="J9" s="25" t="s">
        <v>220</v>
      </c>
      <c r="K9" s="25" t="s">
        <v>220</v>
      </c>
      <c r="L9" s="25" t="s">
        <v>220</v>
      </c>
      <c r="M9" s="1">
        <v>0</v>
      </c>
      <c r="N9" s="4">
        <v>24238284</v>
      </c>
      <c r="O9" s="4">
        <v>22872628</v>
      </c>
      <c r="P9" s="1" t="s">
        <v>18</v>
      </c>
    </row>
    <row r="10" spans="2:16" s="16" customFormat="1" ht="24" customHeight="1" x14ac:dyDescent="0.25">
      <c r="B10" s="89"/>
      <c r="C10" s="90"/>
      <c r="D10" s="9" t="s">
        <v>49</v>
      </c>
      <c r="E10" s="4">
        <v>4701160</v>
      </c>
      <c r="F10" s="4">
        <v>10770615</v>
      </c>
      <c r="G10" s="4">
        <v>7142583</v>
      </c>
      <c r="H10" s="1" t="s">
        <v>54</v>
      </c>
      <c r="I10" s="25" t="s">
        <v>220</v>
      </c>
      <c r="J10" s="25" t="s">
        <v>220</v>
      </c>
      <c r="K10" s="25" t="s">
        <v>220</v>
      </c>
      <c r="L10" s="25" t="s">
        <v>220</v>
      </c>
      <c r="M10" s="1">
        <v>0</v>
      </c>
      <c r="N10" s="4">
        <v>21865886</v>
      </c>
      <c r="O10" s="4">
        <v>18189804</v>
      </c>
      <c r="P10" s="1" t="s">
        <v>80</v>
      </c>
    </row>
    <row r="11" spans="2:16" s="19" customFormat="1" ht="24" customHeight="1" x14ac:dyDescent="0.25">
      <c r="B11" s="89"/>
      <c r="C11" s="90"/>
      <c r="D11" s="9" t="s">
        <v>172</v>
      </c>
      <c r="E11" s="4" t="s">
        <v>220</v>
      </c>
      <c r="F11" s="4" t="s">
        <v>220</v>
      </c>
      <c r="G11" s="4" t="s">
        <v>220</v>
      </c>
      <c r="H11" s="4" t="s">
        <v>220</v>
      </c>
      <c r="I11" s="25" t="s">
        <v>220</v>
      </c>
      <c r="J11" s="25" t="s">
        <v>220</v>
      </c>
      <c r="K11" s="25" t="s">
        <v>220</v>
      </c>
      <c r="L11" s="25" t="s">
        <v>220</v>
      </c>
      <c r="M11" s="4">
        <v>6053611</v>
      </c>
      <c r="N11" s="4">
        <v>6054076</v>
      </c>
      <c r="O11" s="4">
        <v>6053611</v>
      </c>
      <c r="P11" s="1" t="s">
        <v>176</v>
      </c>
    </row>
    <row r="12" spans="2:16" s="19" customFormat="1" ht="24" customHeight="1" x14ac:dyDescent="0.25">
      <c r="B12" s="89"/>
      <c r="C12" s="90"/>
      <c r="D12" s="9" t="s">
        <v>173</v>
      </c>
      <c r="E12" s="4" t="s">
        <v>220</v>
      </c>
      <c r="F12" s="4" t="s">
        <v>220</v>
      </c>
      <c r="G12" s="4" t="s">
        <v>220</v>
      </c>
      <c r="H12" s="4" t="s">
        <v>220</v>
      </c>
      <c r="I12" s="25" t="s">
        <v>220</v>
      </c>
      <c r="J12" s="25" t="s">
        <v>220</v>
      </c>
      <c r="K12" s="25" t="s">
        <v>220</v>
      </c>
      <c r="L12" s="25" t="s">
        <v>220</v>
      </c>
      <c r="M12" s="4">
        <v>364012780</v>
      </c>
      <c r="N12" s="4">
        <v>390951265</v>
      </c>
      <c r="O12" s="4">
        <v>390715358</v>
      </c>
      <c r="P12" s="1" t="s">
        <v>177</v>
      </c>
    </row>
    <row r="13" spans="2:16" ht="18" customHeight="1" x14ac:dyDescent="0.25">
      <c r="B13" s="91" t="s">
        <v>43</v>
      </c>
      <c r="C13" s="92"/>
      <c r="D13" s="93"/>
      <c r="E13" s="22">
        <f>SUM(E5:E10)</f>
        <v>203673208</v>
      </c>
      <c r="F13" s="22">
        <f>SUM(F5:F10)</f>
        <v>183301623</v>
      </c>
      <c r="G13" s="22">
        <f>SUM(G5:G10)</f>
        <v>170873494</v>
      </c>
      <c r="H13" s="72">
        <v>93.2</v>
      </c>
      <c r="I13" s="31" t="s">
        <v>220</v>
      </c>
      <c r="J13" s="31" t="s">
        <v>220</v>
      </c>
      <c r="K13" s="31" t="s">
        <v>220</v>
      </c>
      <c r="L13" s="31" t="s">
        <v>220</v>
      </c>
      <c r="M13" s="45">
        <v>474668334</v>
      </c>
      <c r="N13" s="45">
        <f>SUM(N5:N12)</f>
        <v>606269381</v>
      </c>
      <c r="O13" s="45">
        <f>SUM(O5:O12)</f>
        <v>580925768</v>
      </c>
      <c r="P13" s="46" t="s">
        <v>2</v>
      </c>
    </row>
    <row r="14" spans="2:16" s="17" customFormat="1" ht="25.5" customHeight="1" x14ac:dyDescent="0.25">
      <c r="B14" s="82">
        <v>2006</v>
      </c>
      <c r="C14" s="82"/>
      <c r="D14" s="9" t="s">
        <v>44</v>
      </c>
      <c r="E14" s="2">
        <v>117821851</v>
      </c>
      <c r="F14" s="2">
        <v>173733834</v>
      </c>
      <c r="G14" s="2">
        <v>168115588</v>
      </c>
      <c r="H14" s="3" t="s">
        <v>17</v>
      </c>
      <c r="I14" s="25" t="s">
        <v>220</v>
      </c>
      <c r="J14" s="25" t="s">
        <v>220</v>
      </c>
      <c r="K14" s="26" t="s">
        <v>220</v>
      </c>
      <c r="L14" s="25" t="s">
        <v>220</v>
      </c>
      <c r="M14" s="2">
        <v>402207635</v>
      </c>
      <c r="N14" s="2">
        <v>431273087</v>
      </c>
      <c r="O14" s="2">
        <v>418714092</v>
      </c>
      <c r="P14" s="3" t="s">
        <v>129</v>
      </c>
    </row>
    <row r="15" spans="2:16" s="17" customFormat="1" ht="38.25" customHeight="1" x14ac:dyDescent="0.25">
      <c r="B15" s="82"/>
      <c r="C15" s="82"/>
      <c r="D15" s="9" t="s">
        <v>55</v>
      </c>
      <c r="E15" s="4">
        <v>14460584</v>
      </c>
      <c r="F15" s="4">
        <v>25976543</v>
      </c>
      <c r="G15" s="4">
        <v>19642892</v>
      </c>
      <c r="H15" s="1" t="s">
        <v>56</v>
      </c>
      <c r="I15" s="25" t="s">
        <v>220</v>
      </c>
      <c r="J15" s="25" t="s">
        <v>220</v>
      </c>
      <c r="K15" s="26" t="s">
        <v>220</v>
      </c>
      <c r="L15" s="25" t="s">
        <v>220</v>
      </c>
      <c r="M15" s="4">
        <v>99422112</v>
      </c>
      <c r="N15" s="4">
        <v>166146324</v>
      </c>
      <c r="O15" s="4">
        <v>125441711</v>
      </c>
      <c r="P15" s="1" t="s">
        <v>178</v>
      </c>
    </row>
    <row r="16" spans="2:16" s="17" customFormat="1" ht="25.5" customHeight="1" x14ac:dyDescent="0.25">
      <c r="B16" s="82"/>
      <c r="C16" s="82"/>
      <c r="D16" s="9" t="s">
        <v>46</v>
      </c>
      <c r="E16" s="4">
        <v>3850838</v>
      </c>
      <c r="F16" s="4">
        <v>5039676</v>
      </c>
      <c r="G16" s="4">
        <v>4944322</v>
      </c>
      <c r="H16" s="1" t="s">
        <v>57</v>
      </c>
      <c r="I16" s="25" t="s">
        <v>220</v>
      </c>
      <c r="J16" s="25" t="s">
        <v>220</v>
      </c>
      <c r="K16" s="26" t="s">
        <v>220</v>
      </c>
      <c r="L16" s="25" t="s">
        <v>220</v>
      </c>
      <c r="M16" s="25" t="s">
        <v>220</v>
      </c>
      <c r="N16" s="25" t="s">
        <v>220</v>
      </c>
      <c r="O16" s="26" t="s">
        <v>220</v>
      </c>
      <c r="P16" s="25" t="s">
        <v>220</v>
      </c>
    </row>
    <row r="17" spans="2:16" s="17" customFormat="1" ht="25.5" x14ac:dyDescent="0.25">
      <c r="B17" s="82"/>
      <c r="C17" s="82"/>
      <c r="D17" s="9" t="s">
        <v>47</v>
      </c>
      <c r="E17" s="4">
        <v>12265701</v>
      </c>
      <c r="F17" s="4">
        <v>21971720</v>
      </c>
      <c r="G17" s="4">
        <v>18579134</v>
      </c>
      <c r="H17" s="1" t="s">
        <v>58</v>
      </c>
      <c r="I17" s="25" t="s">
        <v>220</v>
      </c>
      <c r="J17" s="25" t="s">
        <v>220</v>
      </c>
      <c r="K17" s="26" t="s">
        <v>220</v>
      </c>
      <c r="L17" s="25" t="s">
        <v>220</v>
      </c>
      <c r="M17" s="4">
        <v>22274558</v>
      </c>
      <c r="N17" s="4">
        <v>23975395</v>
      </c>
      <c r="O17" s="4">
        <v>15670166</v>
      </c>
      <c r="P17" s="1" t="s">
        <v>179</v>
      </c>
    </row>
    <row r="18" spans="2:16" s="17" customFormat="1" ht="25.5" x14ac:dyDescent="0.25">
      <c r="B18" s="82"/>
      <c r="C18" s="82"/>
      <c r="D18" s="9" t="s">
        <v>48</v>
      </c>
      <c r="E18" s="4">
        <v>48832400</v>
      </c>
      <c r="F18" s="4">
        <v>26548294</v>
      </c>
      <c r="G18" s="4">
        <v>23580415</v>
      </c>
      <c r="H18" s="1" t="s">
        <v>59</v>
      </c>
      <c r="I18" s="25" t="s">
        <v>220</v>
      </c>
      <c r="J18" s="25" t="s">
        <v>220</v>
      </c>
      <c r="K18" s="26" t="s">
        <v>220</v>
      </c>
      <c r="L18" s="25" t="s">
        <v>220</v>
      </c>
      <c r="M18" s="1">
        <v>0</v>
      </c>
      <c r="N18" s="4">
        <v>1365656</v>
      </c>
      <c r="O18" s="4">
        <v>1365656</v>
      </c>
      <c r="P18" s="1" t="s">
        <v>176</v>
      </c>
    </row>
    <row r="19" spans="2:16" x14ac:dyDescent="0.25">
      <c r="B19" s="82"/>
      <c r="C19" s="82"/>
      <c r="D19" s="9" t="s">
        <v>49</v>
      </c>
      <c r="E19" s="4">
        <v>761292</v>
      </c>
      <c r="F19" s="4">
        <v>9340628</v>
      </c>
      <c r="G19" s="4">
        <v>4744503</v>
      </c>
      <c r="H19" s="1" t="s">
        <v>60</v>
      </c>
      <c r="I19" s="25" t="s">
        <v>220</v>
      </c>
      <c r="J19" s="25" t="s">
        <v>220</v>
      </c>
      <c r="K19" s="26" t="s">
        <v>220</v>
      </c>
      <c r="L19" s="25" t="s">
        <v>220</v>
      </c>
      <c r="M19" s="1">
        <v>0</v>
      </c>
      <c r="N19" s="4">
        <v>54721705</v>
      </c>
      <c r="O19" s="4">
        <v>21060716</v>
      </c>
      <c r="P19" s="1" t="s">
        <v>180</v>
      </c>
    </row>
    <row r="20" spans="2:16" s="17" customFormat="1" ht="18" customHeight="1" x14ac:dyDescent="0.25">
      <c r="B20" s="83" t="s">
        <v>43</v>
      </c>
      <c r="C20" s="83"/>
      <c r="D20" s="83"/>
      <c r="E20" s="22">
        <f>SUM(E14:E19)</f>
        <v>197992666</v>
      </c>
      <c r="F20" s="22">
        <f>SUM(F14:F19)</f>
        <v>262610695</v>
      </c>
      <c r="G20" s="22">
        <f>SUM(G14:G19)</f>
        <v>239606854</v>
      </c>
      <c r="H20" s="23" t="s">
        <v>20</v>
      </c>
      <c r="I20" s="31" t="s">
        <v>220</v>
      </c>
      <c r="J20" s="31" t="s">
        <v>220</v>
      </c>
      <c r="K20" s="31" t="s">
        <v>220</v>
      </c>
      <c r="L20" s="31" t="s">
        <v>220</v>
      </c>
      <c r="M20" s="45">
        <f>SUM(M14:M19)</f>
        <v>523904305</v>
      </c>
      <c r="N20" s="45">
        <f>SUM(N14:N19)</f>
        <v>677482167</v>
      </c>
      <c r="O20" s="45">
        <f>SUM(O14:O19)</f>
        <v>582252341</v>
      </c>
      <c r="P20" s="46" t="s">
        <v>5</v>
      </c>
    </row>
    <row r="21" spans="2:16" s="17" customFormat="1" ht="38.25" customHeight="1" x14ac:dyDescent="0.25">
      <c r="B21" s="82">
        <v>2007</v>
      </c>
      <c r="C21" s="82"/>
      <c r="D21" s="9" t="s">
        <v>61</v>
      </c>
      <c r="E21" s="2">
        <v>172505684</v>
      </c>
      <c r="F21" s="2">
        <v>191183524</v>
      </c>
      <c r="G21" s="2">
        <v>157372233</v>
      </c>
      <c r="H21" s="3" t="s">
        <v>66</v>
      </c>
      <c r="I21" s="2">
        <v>27510091</v>
      </c>
      <c r="J21" s="2">
        <v>27715080</v>
      </c>
      <c r="K21" s="2">
        <v>26844228</v>
      </c>
      <c r="L21" s="3" t="s">
        <v>120</v>
      </c>
      <c r="M21" s="2">
        <v>426870250</v>
      </c>
      <c r="N21" s="2">
        <v>449984352</v>
      </c>
      <c r="O21" s="2">
        <v>442895144</v>
      </c>
      <c r="P21" s="3" t="s">
        <v>50</v>
      </c>
    </row>
    <row r="22" spans="2:16" s="17" customFormat="1" ht="25.5" x14ac:dyDescent="0.25">
      <c r="B22" s="82"/>
      <c r="C22" s="82"/>
      <c r="D22" s="9" t="s">
        <v>62</v>
      </c>
      <c r="E22" s="4">
        <v>12441018</v>
      </c>
      <c r="F22" s="4">
        <v>20142866</v>
      </c>
      <c r="G22" s="4">
        <v>16717456</v>
      </c>
      <c r="H22" s="1" t="s">
        <v>67</v>
      </c>
      <c r="I22" s="4">
        <v>12938025</v>
      </c>
      <c r="J22" s="4">
        <v>15054127</v>
      </c>
      <c r="K22" s="4">
        <v>12985915</v>
      </c>
      <c r="L22" s="1" t="s">
        <v>41</v>
      </c>
      <c r="M22" s="4">
        <v>19187894</v>
      </c>
      <c r="N22" s="4">
        <v>21218744</v>
      </c>
      <c r="O22" s="4">
        <v>15846272</v>
      </c>
      <c r="P22" s="1" t="s">
        <v>181</v>
      </c>
    </row>
    <row r="23" spans="2:16" s="17" customFormat="1" ht="25.5" x14ac:dyDescent="0.25">
      <c r="B23" s="82"/>
      <c r="C23" s="82"/>
      <c r="D23" s="9" t="s">
        <v>63</v>
      </c>
      <c r="E23" s="4">
        <v>58574567</v>
      </c>
      <c r="F23" s="4">
        <v>57406209</v>
      </c>
      <c r="G23" s="4">
        <v>39587582</v>
      </c>
      <c r="H23" s="1" t="s">
        <v>68</v>
      </c>
      <c r="I23" s="1">
        <v>0</v>
      </c>
      <c r="J23" s="4">
        <v>2079000</v>
      </c>
      <c r="K23" s="4">
        <v>1406586</v>
      </c>
      <c r="L23" s="1" t="s">
        <v>121</v>
      </c>
      <c r="M23" s="1">
        <v>0</v>
      </c>
      <c r="N23" s="4">
        <v>12960000</v>
      </c>
      <c r="O23" s="4">
        <v>10508942</v>
      </c>
      <c r="P23" s="1" t="s">
        <v>35</v>
      </c>
    </row>
    <row r="24" spans="2:16" s="17" customFormat="1" x14ac:dyDescent="0.25">
      <c r="B24" s="82"/>
      <c r="C24" s="82"/>
      <c r="D24" s="9" t="s">
        <v>64</v>
      </c>
      <c r="E24" s="4">
        <v>587666</v>
      </c>
      <c r="F24" s="4">
        <v>17660394</v>
      </c>
      <c r="G24" s="4">
        <v>10704358</v>
      </c>
      <c r="H24" s="1" t="s">
        <v>69</v>
      </c>
      <c r="I24" s="1">
        <v>0</v>
      </c>
      <c r="J24" s="4">
        <v>26584524</v>
      </c>
      <c r="K24" s="4">
        <v>14201631</v>
      </c>
      <c r="L24" s="1" t="s">
        <v>122</v>
      </c>
      <c r="M24" s="1">
        <v>0</v>
      </c>
      <c r="N24" s="4">
        <v>62847258</v>
      </c>
      <c r="O24" s="4">
        <v>32681916</v>
      </c>
      <c r="P24" s="1" t="s">
        <v>182</v>
      </c>
    </row>
    <row r="25" spans="2:16" x14ac:dyDescent="0.25">
      <c r="B25" s="82"/>
      <c r="C25" s="82"/>
      <c r="D25" s="9" t="s">
        <v>65</v>
      </c>
      <c r="E25" s="4">
        <v>26401214</v>
      </c>
      <c r="F25" s="4">
        <v>33964329</v>
      </c>
      <c r="G25" s="4">
        <v>26229008</v>
      </c>
      <c r="H25" s="1" t="s">
        <v>70</v>
      </c>
      <c r="I25" s="4">
        <v>228499432</v>
      </c>
      <c r="J25" s="4">
        <v>288880458</v>
      </c>
      <c r="K25" s="4">
        <v>233790933</v>
      </c>
      <c r="L25" s="1" t="s">
        <v>123</v>
      </c>
      <c r="M25" s="4">
        <v>137383210</v>
      </c>
      <c r="N25" s="4">
        <v>194910809</v>
      </c>
      <c r="O25" s="4">
        <v>134639304</v>
      </c>
      <c r="P25" s="1" t="s">
        <v>183</v>
      </c>
    </row>
    <row r="26" spans="2:16" s="17" customFormat="1" ht="18" customHeight="1" x14ac:dyDescent="0.25">
      <c r="B26" s="83" t="s">
        <v>43</v>
      </c>
      <c r="C26" s="83"/>
      <c r="D26" s="83"/>
      <c r="E26" s="22">
        <f>SUM(E21:E25)</f>
        <v>270510149</v>
      </c>
      <c r="F26" s="22">
        <f>SUM(F21:F25)</f>
        <v>320357322</v>
      </c>
      <c r="G26" s="22">
        <f>SUM(G21:G25)</f>
        <v>250610637</v>
      </c>
      <c r="H26" s="23" t="s">
        <v>21</v>
      </c>
      <c r="I26" s="32">
        <f>SUM(I21:I25)</f>
        <v>268947548</v>
      </c>
      <c r="J26" s="32">
        <f>SUM(J21:J25)</f>
        <v>360313189</v>
      </c>
      <c r="K26" s="32">
        <f>SUM(K21:K25)</f>
        <v>289229293</v>
      </c>
      <c r="L26" s="33">
        <v>80.3</v>
      </c>
      <c r="M26" s="45">
        <f>SUM(M21:M25)</f>
        <v>583441354</v>
      </c>
      <c r="N26" s="45">
        <f>SUM(N21:N25)</f>
        <v>741921163</v>
      </c>
      <c r="O26" s="45">
        <f>SUM(O21:O25)</f>
        <v>636571578</v>
      </c>
      <c r="P26" s="46" t="s">
        <v>6</v>
      </c>
    </row>
    <row r="27" spans="2:16" s="17" customFormat="1" ht="38.25" customHeight="1" x14ac:dyDescent="0.25">
      <c r="B27" s="82">
        <v>2008</v>
      </c>
      <c r="C27" s="82"/>
      <c r="D27" s="9" t="s">
        <v>61</v>
      </c>
      <c r="E27" s="2">
        <v>236423252</v>
      </c>
      <c r="F27" s="2">
        <v>327745658</v>
      </c>
      <c r="G27" s="2">
        <v>294354685</v>
      </c>
      <c r="H27" s="3" t="s">
        <v>71</v>
      </c>
      <c r="I27" s="2">
        <v>59910483</v>
      </c>
      <c r="J27" s="2">
        <v>29567026</v>
      </c>
      <c r="K27" s="2">
        <v>27967528</v>
      </c>
      <c r="L27" s="3" t="s">
        <v>124</v>
      </c>
      <c r="M27" s="2">
        <v>454744871</v>
      </c>
      <c r="N27" s="2">
        <v>465413353</v>
      </c>
      <c r="O27" s="2">
        <v>451665503</v>
      </c>
      <c r="P27" s="3" t="s">
        <v>184</v>
      </c>
    </row>
    <row r="28" spans="2:16" s="17" customFormat="1" ht="25.5" x14ac:dyDescent="0.25">
      <c r="B28" s="82"/>
      <c r="C28" s="82"/>
      <c r="D28" s="9" t="s">
        <v>62</v>
      </c>
      <c r="E28" s="4">
        <v>15702615</v>
      </c>
      <c r="F28" s="4">
        <v>27772553</v>
      </c>
      <c r="G28" s="4">
        <v>19538242</v>
      </c>
      <c r="H28" s="1" t="s">
        <v>72</v>
      </c>
      <c r="I28" s="4">
        <v>15416857</v>
      </c>
      <c r="J28" s="4">
        <v>20676190</v>
      </c>
      <c r="K28" s="4">
        <v>16526814</v>
      </c>
      <c r="L28" s="1" t="s">
        <v>125</v>
      </c>
      <c r="M28" s="4">
        <v>16781160</v>
      </c>
      <c r="N28" s="4">
        <v>20136961</v>
      </c>
      <c r="O28" s="4">
        <v>15153572</v>
      </c>
      <c r="P28" s="1" t="s">
        <v>185</v>
      </c>
    </row>
    <row r="29" spans="2:16" s="17" customFormat="1" ht="25.5" x14ac:dyDescent="0.25">
      <c r="B29" s="82"/>
      <c r="C29" s="82"/>
      <c r="D29" s="9" t="s">
        <v>63</v>
      </c>
      <c r="E29" s="4">
        <v>6725766</v>
      </c>
      <c r="F29" s="4">
        <v>18160882</v>
      </c>
      <c r="G29" s="4">
        <v>14550486</v>
      </c>
      <c r="H29" s="1" t="s">
        <v>73</v>
      </c>
      <c r="I29" s="1">
        <v>0</v>
      </c>
      <c r="J29" s="4">
        <v>6402910</v>
      </c>
      <c r="K29" s="4">
        <v>3183714</v>
      </c>
      <c r="L29" s="1" t="s">
        <v>126</v>
      </c>
      <c r="M29" s="1">
        <v>0</v>
      </c>
      <c r="N29" s="4">
        <v>2475314</v>
      </c>
      <c r="O29" s="4">
        <v>2451058</v>
      </c>
      <c r="P29" s="1" t="s">
        <v>186</v>
      </c>
    </row>
    <row r="30" spans="2:16" s="17" customFormat="1" x14ac:dyDescent="0.25">
      <c r="B30" s="82"/>
      <c r="C30" s="82"/>
      <c r="D30" s="9" t="s">
        <v>64</v>
      </c>
      <c r="E30" s="4">
        <v>209355</v>
      </c>
      <c r="F30" s="4">
        <v>16659614</v>
      </c>
      <c r="G30" s="4">
        <v>11932853</v>
      </c>
      <c r="H30" s="1" t="s">
        <v>74</v>
      </c>
      <c r="I30" s="1">
        <v>0</v>
      </c>
      <c r="J30" s="4">
        <v>43186790</v>
      </c>
      <c r="K30" s="4">
        <v>35193084</v>
      </c>
      <c r="L30" s="1" t="s">
        <v>127</v>
      </c>
      <c r="M30" s="1">
        <v>0</v>
      </c>
      <c r="N30" s="4">
        <v>65139296</v>
      </c>
      <c r="O30" s="4">
        <v>44181119</v>
      </c>
      <c r="P30" s="1" t="s">
        <v>187</v>
      </c>
    </row>
    <row r="31" spans="2:16" x14ac:dyDescent="0.25">
      <c r="B31" s="82"/>
      <c r="C31" s="82"/>
      <c r="D31" s="9" t="s">
        <v>65</v>
      </c>
      <c r="E31" s="4">
        <v>25973434</v>
      </c>
      <c r="F31" s="4">
        <v>38468923</v>
      </c>
      <c r="G31" s="4">
        <v>25444098</v>
      </c>
      <c r="H31" s="1" t="s">
        <v>75</v>
      </c>
      <c r="I31" s="4">
        <v>266774253</v>
      </c>
      <c r="J31" s="4">
        <v>366147377</v>
      </c>
      <c r="K31" s="4">
        <v>295746519</v>
      </c>
      <c r="L31" s="1" t="s">
        <v>128</v>
      </c>
      <c r="M31" s="4">
        <v>145310096</v>
      </c>
      <c r="N31" s="4">
        <v>257600350</v>
      </c>
      <c r="O31" s="4">
        <v>204440927</v>
      </c>
      <c r="P31" s="1" t="s">
        <v>188</v>
      </c>
    </row>
    <row r="32" spans="2:16" s="17" customFormat="1" ht="18" customHeight="1" x14ac:dyDescent="0.25">
      <c r="B32" s="83" t="s">
        <v>43</v>
      </c>
      <c r="C32" s="84"/>
      <c r="D32" s="84"/>
      <c r="E32" s="22">
        <f>SUM(E27:E31)</f>
        <v>285034422</v>
      </c>
      <c r="F32" s="22">
        <f>SUM(F27:F31)</f>
        <v>428807630</v>
      </c>
      <c r="G32" s="22">
        <f>SUM(G27:G31)</f>
        <v>365820364</v>
      </c>
      <c r="H32" s="23" t="s">
        <v>22</v>
      </c>
      <c r="I32" s="34">
        <f>SUM(I27:I31)</f>
        <v>342101593</v>
      </c>
      <c r="J32" s="34">
        <f>SUM(J27:J31)</f>
        <v>465980293</v>
      </c>
      <c r="K32" s="34">
        <f>SUM(K27:K31)</f>
        <v>378617659</v>
      </c>
      <c r="L32" s="35" t="s">
        <v>23</v>
      </c>
      <c r="M32" s="45">
        <f>SUM(M27:M31)</f>
        <v>616836127</v>
      </c>
      <c r="N32" s="45">
        <f>SUM(N27:N31)</f>
        <v>810765274</v>
      </c>
      <c r="O32" s="45">
        <f>SUM(O27:O31)</f>
        <v>717892179</v>
      </c>
      <c r="P32" s="46" t="s">
        <v>7</v>
      </c>
    </row>
    <row r="33" spans="2:16" s="17" customFormat="1" ht="15" customHeight="1" x14ac:dyDescent="0.25">
      <c r="B33" s="82">
        <v>2009</v>
      </c>
      <c r="C33" s="82"/>
      <c r="D33" s="9" t="s">
        <v>61</v>
      </c>
      <c r="E33" s="2">
        <v>269255170</v>
      </c>
      <c r="F33" s="2">
        <v>317933364</v>
      </c>
      <c r="G33" s="2">
        <v>305994314</v>
      </c>
      <c r="H33" s="3" t="s">
        <v>86</v>
      </c>
      <c r="I33" s="2">
        <v>21379781</v>
      </c>
      <c r="J33" s="2">
        <v>98282893</v>
      </c>
      <c r="K33" s="2">
        <v>95404178</v>
      </c>
      <c r="L33" s="3" t="s">
        <v>129</v>
      </c>
      <c r="M33" s="2">
        <v>456927000</v>
      </c>
      <c r="N33" s="2">
        <v>496269639</v>
      </c>
      <c r="O33" s="2">
        <v>481811127</v>
      </c>
      <c r="P33" s="3" t="s">
        <v>129</v>
      </c>
    </row>
    <row r="34" spans="2:16" s="17" customFormat="1" ht="25.5" x14ac:dyDescent="0.25">
      <c r="B34" s="82"/>
      <c r="C34" s="82"/>
      <c r="D34" s="9" t="s">
        <v>62</v>
      </c>
      <c r="E34" s="4">
        <v>17424306</v>
      </c>
      <c r="F34" s="4">
        <v>37482076</v>
      </c>
      <c r="G34" s="4">
        <v>26808685</v>
      </c>
      <c r="H34" s="1" t="s">
        <v>87</v>
      </c>
      <c r="I34" s="4">
        <v>14958579</v>
      </c>
      <c r="J34" s="4">
        <v>21891440</v>
      </c>
      <c r="K34" s="4">
        <v>18308065</v>
      </c>
      <c r="L34" s="1" t="s">
        <v>130</v>
      </c>
      <c r="M34" s="4">
        <v>19741160</v>
      </c>
      <c r="N34" s="4">
        <v>28121090</v>
      </c>
      <c r="O34" s="4">
        <v>23405390</v>
      </c>
      <c r="P34" s="1" t="s">
        <v>80</v>
      </c>
    </row>
    <row r="35" spans="2:16" s="17" customFormat="1" ht="25.5" x14ac:dyDescent="0.25">
      <c r="B35" s="82"/>
      <c r="C35" s="82"/>
      <c r="D35" s="9" t="s">
        <v>63</v>
      </c>
      <c r="E35" s="4">
        <v>29574125</v>
      </c>
      <c r="F35" s="4">
        <v>27303930</v>
      </c>
      <c r="G35" s="4">
        <v>2518801</v>
      </c>
      <c r="H35" s="1" t="s">
        <v>88</v>
      </c>
      <c r="I35" s="1">
        <v>0</v>
      </c>
      <c r="J35" s="4">
        <v>8233984</v>
      </c>
      <c r="K35" s="4">
        <v>7535391</v>
      </c>
      <c r="L35" s="1" t="s">
        <v>131</v>
      </c>
      <c r="M35" s="1">
        <v>0</v>
      </c>
      <c r="N35" s="4">
        <v>27254493</v>
      </c>
      <c r="O35" s="4">
        <v>22356914</v>
      </c>
      <c r="P35" s="1" t="s">
        <v>189</v>
      </c>
    </row>
    <row r="36" spans="2:16" s="17" customFormat="1" x14ac:dyDescent="0.25">
      <c r="B36" s="82"/>
      <c r="C36" s="82"/>
      <c r="D36" s="9" t="s">
        <v>64</v>
      </c>
      <c r="E36" s="4">
        <v>242740</v>
      </c>
      <c r="F36" s="4">
        <v>30507024</v>
      </c>
      <c r="G36" s="4">
        <v>29160266</v>
      </c>
      <c r="H36" s="1" t="s">
        <v>89</v>
      </c>
      <c r="I36" s="4">
        <v>269000</v>
      </c>
      <c r="J36" s="4">
        <v>28329090</v>
      </c>
      <c r="K36" s="4">
        <v>23555517</v>
      </c>
      <c r="L36" s="1" t="s">
        <v>80</v>
      </c>
      <c r="M36" s="1">
        <v>0</v>
      </c>
      <c r="N36" s="4">
        <v>55408184</v>
      </c>
      <c r="O36" s="4">
        <v>41385967</v>
      </c>
      <c r="P36" s="1" t="s">
        <v>181</v>
      </c>
    </row>
    <row r="37" spans="2:16" x14ac:dyDescent="0.25">
      <c r="B37" s="82"/>
      <c r="C37" s="82"/>
      <c r="D37" s="9" t="s">
        <v>65</v>
      </c>
      <c r="E37" s="4">
        <v>29551078</v>
      </c>
      <c r="F37" s="4">
        <v>43635195</v>
      </c>
      <c r="G37" s="4">
        <v>22384875</v>
      </c>
      <c r="H37" s="1" t="s">
        <v>90</v>
      </c>
      <c r="I37" s="4">
        <v>291224811</v>
      </c>
      <c r="J37" s="4">
        <v>361596566</v>
      </c>
      <c r="K37" s="4">
        <v>248877052</v>
      </c>
      <c r="L37" s="1" t="s">
        <v>132</v>
      </c>
      <c r="M37" s="4">
        <v>138419212</v>
      </c>
      <c r="N37" s="4">
        <v>233306916</v>
      </c>
      <c r="O37" s="4">
        <v>163639486</v>
      </c>
      <c r="P37" s="1" t="s">
        <v>106</v>
      </c>
    </row>
    <row r="38" spans="2:16" s="17" customFormat="1" ht="18" customHeight="1" x14ac:dyDescent="0.25">
      <c r="B38" s="83" t="s">
        <v>43</v>
      </c>
      <c r="C38" s="84"/>
      <c r="D38" s="84"/>
      <c r="E38" s="22">
        <f>SUM(E33:E37)</f>
        <v>346047419</v>
      </c>
      <c r="F38" s="22">
        <f>SUM(F33:F37)</f>
        <v>456861589</v>
      </c>
      <c r="G38" s="22">
        <f>SUM(G33:G37)</f>
        <v>386866941</v>
      </c>
      <c r="H38" s="23" t="s">
        <v>24</v>
      </c>
      <c r="I38" s="36">
        <f>SUM(I33:I37)</f>
        <v>327832171</v>
      </c>
      <c r="J38" s="36">
        <f>SUM(J33:J37)</f>
        <v>518333973</v>
      </c>
      <c r="K38" s="36">
        <f>SUM(K33:K37)</f>
        <v>393680203</v>
      </c>
      <c r="L38" s="37" t="s">
        <v>25</v>
      </c>
      <c r="M38" s="45">
        <f>SUM(M33:M37)</f>
        <v>615087372</v>
      </c>
      <c r="N38" s="45">
        <f>SUM(N33:N37)</f>
        <v>840360322</v>
      </c>
      <c r="O38" s="45">
        <f>SUM(O33:O37)</f>
        <v>732598884</v>
      </c>
      <c r="P38" s="46" t="s">
        <v>8</v>
      </c>
    </row>
    <row r="39" spans="2:16" s="17" customFormat="1" ht="15" customHeight="1" x14ac:dyDescent="0.25">
      <c r="B39" s="82">
        <v>2010</v>
      </c>
      <c r="C39" s="82"/>
      <c r="D39" s="9" t="s">
        <v>61</v>
      </c>
      <c r="E39" s="2">
        <v>410870079</v>
      </c>
      <c r="F39" s="2">
        <v>427705436</v>
      </c>
      <c r="G39" s="2">
        <v>393314417</v>
      </c>
      <c r="H39" s="3" t="s">
        <v>76</v>
      </c>
      <c r="I39" s="2">
        <v>23951582</v>
      </c>
      <c r="J39" s="2">
        <v>93311339</v>
      </c>
      <c r="K39" s="2">
        <v>91373314</v>
      </c>
      <c r="L39" s="3" t="s">
        <v>133</v>
      </c>
      <c r="M39" s="2">
        <v>542985625</v>
      </c>
      <c r="N39" s="2">
        <v>557665723</v>
      </c>
      <c r="O39" s="2">
        <v>538072583</v>
      </c>
      <c r="P39" s="3" t="s">
        <v>190</v>
      </c>
    </row>
    <row r="40" spans="2:16" s="17" customFormat="1" ht="25.5" x14ac:dyDescent="0.25">
      <c r="B40" s="82"/>
      <c r="C40" s="82"/>
      <c r="D40" s="9" t="s">
        <v>62</v>
      </c>
      <c r="E40" s="4">
        <v>24925119</v>
      </c>
      <c r="F40" s="4">
        <v>35593126</v>
      </c>
      <c r="G40" s="4">
        <v>27659801</v>
      </c>
      <c r="H40" s="1" t="s">
        <v>77</v>
      </c>
      <c r="I40" s="4">
        <v>15356408</v>
      </c>
      <c r="J40" s="4">
        <v>18351806</v>
      </c>
      <c r="K40" s="4">
        <v>14649012</v>
      </c>
      <c r="L40" s="1" t="s">
        <v>134</v>
      </c>
      <c r="M40" s="4">
        <v>23449693</v>
      </c>
      <c r="N40" s="4">
        <v>28554070</v>
      </c>
      <c r="O40" s="4">
        <v>20020733</v>
      </c>
      <c r="P40" s="1" t="s">
        <v>106</v>
      </c>
    </row>
    <row r="41" spans="2:16" s="17" customFormat="1" ht="25.5" x14ac:dyDescent="0.25">
      <c r="B41" s="82"/>
      <c r="C41" s="82"/>
      <c r="D41" s="9" t="s">
        <v>63</v>
      </c>
      <c r="E41" s="4">
        <v>22949531</v>
      </c>
      <c r="F41" s="4">
        <v>21896283</v>
      </c>
      <c r="G41" s="4">
        <v>12678370</v>
      </c>
      <c r="H41" s="1" t="s">
        <v>78</v>
      </c>
      <c r="I41" s="1">
        <v>0</v>
      </c>
      <c r="J41" s="4">
        <v>1267152</v>
      </c>
      <c r="K41" s="4">
        <v>1219455</v>
      </c>
      <c r="L41" s="1" t="s">
        <v>86</v>
      </c>
      <c r="M41" s="4">
        <v>133935930</v>
      </c>
      <c r="N41" s="4">
        <v>142547029</v>
      </c>
      <c r="O41" s="4">
        <v>106002556</v>
      </c>
      <c r="P41" s="1" t="s">
        <v>191</v>
      </c>
    </row>
    <row r="42" spans="2:16" s="17" customFormat="1" x14ac:dyDescent="0.25">
      <c r="B42" s="82"/>
      <c r="C42" s="82"/>
      <c r="D42" s="9" t="s">
        <v>64</v>
      </c>
      <c r="E42" s="4">
        <v>237672</v>
      </c>
      <c r="F42" s="4">
        <v>3614893</v>
      </c>
      <c r="G42" s="4">
        <v>1182165</v>
      </c>
      <c r="H42" s="1" t="s">
        <v>79</v>
      </c>
      <c r="I42" s="1">
        <v>0</v>
      </c>
      <c r="J42" s="4">
        <v>14255160</v>
      </c>
      <c r="K42" s="4">
        <v>10526765</v>
      </c>
      <c r="L42" s="1" t="s">
        <v>135</v>
      </c>
      <c r="M42" s="1">
        <v>0</v>
      </c>
      <c r="N42" s="4">
        <v>76502871</v>
      </c>
      <c r="O42" s="4">
        <v>59156025</v>
      </c>
      <c r="P42" s="1" t="s">
        <v>192</v>
      </c>
    </row>
    <row r="43" spans="2:16" x14ac:dyDescent="0.25">
      <c r="B43" s="82"/>
      <c r="C43" s="82"/>
      <c r="D43" s="9" t="s">
        <v>65</v>
      </c>
      <c r="E43" s="4">
        <v>16776199</v>
      </c>
      <c r="F43" s="4">
        <v>29863325</v>
      </c>
      <c r="G43" s="4">
        <v>24842651</v>
      </c>
      <c r="H43" s="1" t="s">
        <v>80</v>
      </c>
      <c r="I43" s="4">
        <v>193027430</v>
      </c>
      <c r="J43" s="4">
        <v>318395480</v>
      </c>
      <c r="K43" s="4">
        <v>282930370</v>
      </c>
      <c r="L43" s="1" t="s">
        <v>39</v>
      </c>
      <c r="M43" s="4">
        <v>132941137</v>
      </c>
      <c r="N43" s="4">
        <v>241939622</v>
      </c>
      <c r="O43" s="4">
        <v>187435682</v>
      </c>
      <c r="P43" s="1" t="s">
        <v>193</v>
      </c>
    </row>
    <row r="44" spans="2:16" s="17" customFormat="1" ht="18" customHeight="1" x14ac:dyDescent="0.25">
      <c r="B44" s="83" t="s">
        <v>43</v>
      </c>
      <c r="C44" s="84"/>
      <c r="D44" s="84"/>
      <c r="E44" s="22">
        <f>SUM(E39:E43)</f>
        <v>475758600</v>
      </c>
      <c r="F44" s="22">
        <f>SUM(F39:F43)</f>
        <v>518673063</v>
      </c>
      <c r="G44" s="22">
        <f>SUM(G39:G43)</f>
        <v>459677404</v>
      </c>
      <c r="H44" s="23" t="s">
        <v>26</v>
      </c>
      <c r="I44" s="34">
        <f>SUM(I39:I43)</f>
        <v>232335420</v>
      </c>
      <c r="J44" s="34">
        <f>SUM(J39:J43)</f>
        <v>445580937</v>
      </c>
      <c r="K44" s="34">
        <f>SUM(K39:K43)</f>
        <v>400698916</v>
      </c>
      <c r="L44" s="38">
        <v>89.9</v>
      </c>
      <c r="M44" s="45">
        <f>SUM(M39:M43)</f>
        <v>833312385</v>
      </c>
      <c r="N44" s="45">
        <v>1047209315</v>
      </c>
      <c r="O44" s="45">
        <f>SUM(O39:O43)</f>
        <v>910687579</v>
      </c>
      <c r="P44" s="46" t="s">
        <v>9</v>
      </c>
    </row>
    <row r="45" spans="2:16" s="17" customFormat="1" ht="15" customHeight="1" x14ac:dyDescent="0.25">
      <c r="B45" s="82">
        <v>2011</v>
      </c>
      <c r="C45" s="82"/>
      <c r="D45" s="9" t="s">
        <v>61</v>
      </c>
      <c r="E45" s="2">
        <v>700484466</v>
      </c>
      <c r="F45" s="2">
        <v>699652342</v>
      </c>
      <c r="G45" s="2">
        <v>666050208</v>
      </c>
      <c r="H45" s="3" t="s">
        <v>81</v>
      </c>
      <c r="I45" s="2">
        <v>71793303</v>
      </c>
      <c r="J45" s="2">
        <v>195359334</v>
      </c>
      <c r="K45" s="2">
        <v>163953795</v>
      </c>
      <c r="L45" s="3" t="s">
        <v>136</v>
      </c>
      <c r="M45" s="2">
        <v>535833735</v>
      </c>
      <c r="N45" s="2">
        <v>698234500</v>
      </c>
      <c r="O45" s="2">
        <v>634944556</v>
      </c>
      <c r="P45" s="3" t="s">
        <v>138</v>
      </c>
    </row>
    <row r="46" spans="2:16" s="17" customFormat="1" ht="25.5" x14ac:dyDescent="0.25">
      <c r="B46" s="82"/>
      <c r="C46" s="82"/>
      <c r="D46" s="9" t="s">
        <v>62</v>
      </c>
      <c r="E46" s="4">
        <v>38080909</v>
      </c>
      <c r="F46" s="4">
        <v>68453100</v>
      </c>
      <c r="G46" s="4">
        <v>50196199</v>
      </c>
      <c r="H46" s="1" t="s">
        <v>82</v>
      </c>
      <c r="I46" s="4">
        <v>15871187</v>
      </c>
      <c r="J46" s="4">
        <v>23457011</v>
      </c>
      <c r="K46" s="4">
        <v>17820779</v>
      </c>
      <c r="L46" s="1" t="s">
        <v>137</v>
      </c>
      <c r="M46" s="4">
        <v>30900352</v>
      </c>
      <c r="N46" s="4">
        <v>35410172</v>
      </c>
      <c r="O46" s="4">
        <v>20845125</v>
      </c>
      <c r="P46" s="1" t="s">
        <v>194</v>
      </c>
    </row>
    <row r="47" spans="2:16" s="17" customFormat="1" ht="25.5" x14ac:dyDescent="0.25">
      <c r="B47" s="82"/>
      <c r="C47" s="82"/>
      <c r="D47" s="9" t="s">
        <v>63</v>
      </c>
      <c r="E47" s="4">
        <v>14499782</v>
      </c>
      <c r="F47" s="4">
        <v>30179704</v>
      </c>
      <c r="G47" s="4">
        <v>23705303</v>
      </c>
      <c r="H47" s="1" t="s">
        <v>83</v>
      </c>
      <c r="I47" s="1">
        <v>0</v>
      </c>
      <c r="J47" s="4">
        <v>7424567</v>
      </c>
      <c r="K47" s="4">
        <v>6748016</v>
      </c>
      <c r="L47" s="1" t="s">
        <v>138</v>
      </c>
      <c r="M47" s="4">
        <v>77622600</v>
      </c>
      <c r="N47" s="4">
        <v>78398660</v>
      </c>
      <c r="O47" s="4">
        <v>76952123</v>
      </c>
      <c r="P47" s="1" t="s">
        <v>195</v>
      </c>
    </row>
    <row r="48" spans="2:16" s="5" customFormat="1" x14ac:dyDescent="0.25">
      <c r="B48" s="82"/>
      <c r="C48" s="82"/>
      <c r="D48" s="9" t="s">
        <v>64</v>
      </c>
      <c r="E48" s="4">
        <v>43320</v>
      </c>
      <c r="F48" s="4">
        <v>1538215</v>
      </c>
      <c r="G48" s="4">
        <v>833205</v>
      </c>
      <c r="H48" s="1" t="s">
        <v>84</v>
      </c>
      <c r="I48" s="1">
        <v>0</v>
      </c>
      <c r="J48" s="4">
        <v>6439100</v>
      </c>
      <c r="K48" s="4">
        <v>4111464</v>
      </c>
      <c r="L48" s="1" t="s">
        <v>139</v>
      </c>
      <c r="M48" s="1">
        <v>0</v>
      </c>
      <c r="N48" s="4">
        <v>67621420</v>
      </c>
      <c r="O48" s="4">
        <v>48561545</v>
      </c>
      <c r="P48" s="1" t="s">
        <v>196</v>
      </c>
    </row>
    <row r="49" spans="2:16" ht="15" customHeight="1" x14ac:dyDescent="0.25">
      <c r="B49" s="82"/>
      <c r="C49" s="82"/>
      <c r="D49" s="9" t="s">
        <v>65</v>
      </c>
      <c r="E49" s="4">
        <v>24749086</v>
      </c>
      <c r="F49" s="4">
        <v>29785861</v>
      </c>
      <c r="G49" s="4">
        <v>23553374</v>
      </c>
      <c r="H49" s="1" t="s">
        <v>85</v>
      </c>
      <c r="I49" s="4">
        <v>227185341</v>
      </c>
      <c r="J49" s="4">
        <v>373414846</v>
      </c>
      <c r="K49" s="4">
        <v>310462074</v>
      </c>
      <c r="L49" s="1" t="s">
        <v>140</v>
      </c>
      <c r="M49" s="4">
        <v>147557572</v>
      </c>
      <c r="N49" s="4">
        <v>252952157</v>
      </c>
      <c r="O49" s="4">
        <v>219192171</v>
      </c>
      <c r="P49" s="1" t="s">
        <v>165</v>
      </c>
    </row>
    <row r="50" spans="2:16" s="17" customFormat="1" ht="18" customHeight="1" x14ac:dyDescent="0.25">
      <c r="B50" s="83" t="s">
        <v>43</v>
      </c>
      <c r="C50" s="84"/>
      <c r="D50" s="84"/>
      <c r="E50" s="22">
        <f>SUM(E45:E49)</f>
        <v>777857563</v>
      </c>
      <c r="F50" s="22">
        <f>SUM(F45:F49)</f>
        <v>829609222</v>
      </c>
      <c r="G50" s="22">
        <f>SUM(G45:G49)</f>
        <v>764338289</v>
      </c>
      <c r="H50" s="23" t="s">
        <v>27</v>
      </c>
      <c r="I50" s="34">
        <f>SUM(I45:I49)</f>
        <v>314849831</v>
      </c>
      <c r="J50" s="34">
        <f>SUM(J45:J49)</f>
        <v>606094858</v>
      </c>
      <c r="K50" s="34">
        <f>SUM(K45:K49)</f>
        <v>503096128</v>
      </c>
      <c r="L50" s="35" t="s">
        <v>28</v>
      </c>
      <c r="M50" s="45">
        <f>SUM(M45:M49)</f>
        <v>791914259</v>
      </c>
      <c r="N50" s="45">
        <f>SUM(N45:N49)</f>
        <v>1132616909</v>
      </c>
      <c r="O50" s="45">
        <f>SUM(O45:O49)</f>
        <v>1000495520</v>
      </c>
      <c r="P50" s="46" t="s">
        <v>10</v>
      </c>
    </row>
    <row r="51" spans="2:16" s="17" customFormat="1" ht="15" customHeight="1" x14ac:dyDescent="0.25">
      <c r="B51" s="82">
        <v>2012</v>
      </c>
      <c r="C51" s="82"/>
      <c r="D51" s="9" t="s">
        <v>61</v>
      </c>
      <c r="E51" s="2">
        <v>835247097</v>
      </c>
      <c r="F51" s="2">
        <v>622100697</v>
      </c>
      <c r="G51" s="2">
        <v>563879908</v>
      </c>
      <c r="H51" s="3" t="s">
        <v>91</v>
      </c>
      <c r="I51" s="2">
        <v>69268579</v>
      </c>
      <c r="J51" s="2">
        <v>259249167</v>
      </c>
      <c r="K51" s="2">
        <v>166965446</v>
      </c>
      <c r="L51" s="3" t="s">
        <v>141</v>
      </c>
      <c r="M51" s="2">
        <v>549475448</v>
      </c>
      <c r="N51" s="2">
        <v>828498598</v>
      </c>
      <c r="O51" s="2">
        <v>793598199</v>
      </c>
      <c r="P51" s="3" t="s">
        <v>2</v>
      </c>
    </row>
    <row r="52" spans="2:16" s="17" customFormat="1" ht="35.25" customHeight="1" x14ac:dyDescent="0.25">
      <c r="B52" s="82"/>
      <c r="C52" s="82"/>
      <c r="D52" s="9" t="s">
        <v>62</v>
      </c>
      <c r="E52" s="4">
        <v>40389859</v>
      </c>
      <c r="F52" s="4">
        <v>54961390</v>
      </c>
      <c r="G52" s="4">
        <v>40350190</v>
      </c>
      <c r="H52" s="1" t="s">
        <v>92</v>
      </c>
      <c r="I52" s="4">
        <v>18347644</v>
      </c>
      <c r="J52" s="4">
        <v>25220167</v>
      </c>
      <c r="K52" s="4">
        <v>17291247</v>
      </c>
      <c r="L52" s="1" t="s">
        <v>142</v>
      </c>
      <c r="M52" s="4">
        <v>85720439</v>
      </c>
      <c r="N52" s="4">
        <v>101463408</v>
      </c>
      <c r="O52" s="4">
        <v>77697694</v>
      </c>
      <c r="P52" s="1" t="s">
        <v>146</v>
      </c>
    </row>
    <row r="53" spans="2:16" s="17" customFormat="1" ht="25.5" customHeight="1" x14ac:dyDescent="0.25">
      <c r="B53" s="82"/>
      <c r="C53" s="82"/>
      <c r="D53" s="9" t="s">
        <v>63</v>
      </c>
      <c r="E53" s="4">
        <v>237182</v>
      </c>
      <c r="F53" s="4">
        <v>14527074</v>
      </c>
      <c r="G53" s="4">
        <v>13908544</v>
      </c>
      <c r="H53" s="1" t="s">
        <v>93</v>
      </c>
      <c r="I53" s="1">
        <v>0</v>
      </c>
      <c r="J53" s="4">
        <v>14113929</v>
      </c>
      <c r="K53" s="4">
        <v>9877687</v>
      </c>
      <c r="L53" s="1" t="s">
        <v>143</v>
      </c>
      <c r="M53" s="4">
        <v>14220250</v>
      </c>
      <c r="N53" s="4">
        <v>30118600</v>
      </c>
      <c r="O53" s="4">
        <v>28346346</v>
      </c>
      <c r="P53" s="1" t="s">
        <v>13</v>
      </c>
    </row>
    <row r="54" spans="2:16" s="17" customFormat="1" ht="25.5" customHeight="1" x14ac:dyDescent="0.25">
      <c r="B54" s="82"/>
      <c r="C54" s="82"/>
      <c r="D54" s="9" t="s">
        <v>64</v>
      </c>
      <c r="E54" s="1">
        <v>0</v>
      </c>
      <c r="F54" s="4">
        <v>6702920</v>
      </c>
      <c r="G54" s="4">
        <v>4198538</v>
      </c>
      <c r="H54" s="1" t="s">
        <v>94</v>
      </c>
      <c r="I54" s="1">
        <v>0</v>
      </c>
      <c r="J54" s="4">
        <v>8207121</v>
      </c>
      <c r="K54" s="4">
        <v>4883937</v>
      </c>
      <c r="L54" s="1" t="s">
        <v>144</v>
      </c>
      <c r="M54" s="1">
        <v>0</v>
      </c>
      <c r="N54" s="4">
        <v>49766319</v>
      </c>
      <c r="O54" s="4">
        <v>32096813</v>
      </c>
      <c r="P54" s="1" t="s">
        <v>197</v>
      </c>
    </row>
    <row r="55" spans="2:16" s="5" customFormat="1" ht="15.75" customHeight="1" x14ac:dyDescent="0.25">
      <c r="B55" s="82"/>
      <c r="C55" s="82"/>
      <c r="D55" s="9" t="s">
        <v>65</v>
      </c>
      <c r="E55" s="4">
        <v>18140537</v>
      </c>
      <c r="F55" s="4">
        <v>38802732</v>
      </c>
      <c r="G55" s="4">
        <v>28457181</v>
      </c>
      <c r="H55" s="1" t="s">
        <v>82</v>
      </c>
      <c r="I55" s="4">
        <v>299127825</v>
      </c>
      <c r="J55" s="4">
        <v>463845832</v>
      </c>
      <c r="K55" s="4">
        <v>386362834</v>
      </c>
      <c r="L55" s="1" t="s">
        <v>145</v>
      </c>
      <c r="M55" s="4">
        <v>193557986</v>
      </c>
      <c r="N55" s="4">
        <v>275702669</v>
      </c>
      <c r="O55" s="4">
        <v>246008600</v>
      </c>
      <c r="P55" s="1" t="s">
        <v>15</v>
      </c>
    </row>
    <row r="56" spans="2:16" s="17" customFormat="1" ht="18" customHeight="1" x14ac:dyDescent="0.25">
      <c r="B56" s="83" t="s">
        <v>43</v>
      </c>
      <c r="C56" s="84"/>
      <c r="D56" s="84"/>
      <c r="E56" s="22">
        <f>SUM(E51:E55)</f>
        <v>894014675</v>
      </c>
      <c r="F56" s="22">
        <f>SUM(F51:F55)</f>
        <v>737094813</v>
      </c>
      <c r="G56" s="22">
        <f>SUM(G51:G55)</f>
        <v>650794361</v>
      </c>
      <c r="H56" s="24">
        <v>88.3</v>
      </c>
      <c r="I56" s="34">
        <f>SUM(I51:I55)</f>
        <v>386744048</v>
      </c>
      <c r="J56" s="34">
        <f>SUM(J51:J55)</f>
        <v>770636216</v>
      </c>
      <c r="K56" s="34">
        <f>SUM(K51:K55)</f>
        <v>585381151</v>
      </c>
      <c r="L56" s="35" t="s">
        <v>25</v>
      </c>
      <c r="M56" s="45">
        <f>SUM(M51:M55)</f>
        <v>842974123</v>
      </c>
      <c r="N56" s="45">
        <f>SUM(N51:N55)</f>
        <v>1285549594</v>
      </c>
      <c r="O56" s="45">
        <f>SUM(O51:O55)</f>
        <v>1177747652</v>
      </c>
      <c r="P56" s="46" t="s">
        <v>11</v>
      </c>
    </row>
    <row r="57" spans="2:16" s="17" customFormat="1" ht="15" customHeight="1" x14ac:dyDescent="0.25">
      <c r="B57" s="82">
        <v>2013</v>
      </c>
      <c r="C57" s="82"/>
      <c r="D57" s="9" t="s">
        <v>61</v>
      </c>
      <c r="E57" s="2">
        <v>960704441</v>
      </c>
      <c r="F57" s="2">
        <v>700364279</v>
      </c>
      <c r="G57" s="2">
        <v>667330989</v>
      </c>
      <c r="H57" s="3" t="s">
        <v>95</v>
      </c>
      <c r="I57" s="2">
        <v>24678825</v>
      </c>
      <c r="J57" s="2">
        <v>273934551</v>
      </c>
      <c r="K57" s="2">
        <v>209812300</v>
      </c>
      <c r="L57" s="3" t="s">
        <v>146</v>
      </c>
      <c r="M57" s="2">
        <v>14234377627</v>
      </c>
      <c r="N57" s="2">
        <v>18413795108</v>
      </c>
      <c r="O57" s="2">
        <v>17583579102</v>
      </c>
      <c r="P57" s="3" t="s">
        <v>198</v>
      </c>
    </row>
    <row r="58" spans="2:16" s="17" customFormat="1" ht="24" customHeight="1" x14ac:dyDescent="0.25">
      <c r="B58" s="82"/>
      <c r="C58" s="82"/>
      <c r="D58" s="9" t="s">
        <v>62</v>
      </c>
      <c r="E58" s="4">
        <v>70005085</v>
      </c>
      <c r="F58" s="4">
        <v>91782691</v>
      </c>
      <c r="G58" s="4">
        <v>84517869</v>
      </c>
      <c r="H58" s="1" t="s">
        <v>27</v>
      </c>
      <c r="I58" s="4">
        <v>18502475</v>
      </c>
      <c r="J58" s="4">
        <v>24713933</v>
      </c>
      <c r="K58" s="4">
        <v>15663069</v>
      </c>
      <c r="L58" s="1" t="s">
        <v>147</v>
      </c>
      <c r="M58" s="4">
        <v>533704417</v>
      </c>
      <c r="N58" s="4">
        <v>852820002</v>
      </c>
      <c r="O58" s="4">
        <v>629718356</v>
      </c>
      <c r="P58" s="1" t="s">
        <v>135</v>
      </c>
    </row>
    <row r="59" spans="2:16" s="17" customFormat="1" ht="26.25" customHeight="1" x14ac:dyDescent="0.25">
      <c r="B59" s="82"/>
      <c r="C59" s="82"/>
      <c r="D59" s="9" t="s">
        <v>63</v>
      </c>
      <c r="E59" s="4">
        <v>8958943</v>
      </c>
      <c r="F59" s="4">
        <v>9847067</v>
      </c>
      <c r="G59" s="4">
        <v>4275468</v>
      </c>
      <c r="H59" s="1" t="s">
        <v>96</v>
      </c>
      <c r="I59" s="4">
        <v>1020000</v>
      </c>
      <c r="J59" s="4">
        <v>13368271</v>
      </c>
      <c r="K59" s="4">
        <v>8266970</v>
      </c>
      <c r="L59" s="1" t="s">
        <v>148</v>
      </c>
      <c r="M59" s="4">
        <v>106353189</v>
      </c>
      <c r="N59" s="4">
        <v>549893362</v>
      </c>
      <c r="O59" s="4">
        <v>257743236</v>
      </c>
      <c r="P59" s="1" t="s">
        <v>199</v>
      </c>
    </row>
    <row r="60" spans="2:16" s="17" customFormat="1" ht="28.5" customHeight="1" x14ac:dyDescent="0.25">
      <c r="B60" s="82"/>
      <c r="C60" s="82"/>
      <c r="D60" s="9" t="s">
        <v>64</v>
      </c>
      <c r="E60" s="4">
        <v>149400</v>
      </c>
      <c r="F60" s="4">
        <v>12363885</v>
      </c>
      <c r="G60" s="4">
        <v>1798590</v>
      </c>
      <c r="H60" s="1" t="s">
        <v>97</v>
      </c>
      <c r="I60" s="1">
        <v>0</v>
      </c>
      <c r="J60" s="4">
        <v>11306051</v>
      </c>
      <c r="K60" s="4">
        <v>6821203</v>
      </c>
      <c r="L60" s="1" t="s">
        <v>104</v>
      </c>
      <c r="M60" s="4">
        <v>3837072</v>
      </c>
      <c r="N60" s="4">
        <v>1543636445</v>
      </c>
      <c r="O60" s="4">
        <v>1206097638</v>
      </c>
      <c r="P60" s="1" t="s">
        <v>200</v>
      </c>
    </row>
    <row r="61" spans="2:16" x14ac:dyDescent="0.25">
      <c r="B61" s="82"/>
      <c r="C61" s="82"/>
      <c r="D61" s="9" t="s">
        <v>65</v>
      </c>
      <c r="E61" s="4">
        <v>35654076</v>
      </c>
      <c r="F61" s="4">
        <v>54238506</v>
      </c>
      <c r="G61" s="4">
        <v>34122914</v>
      </c>
      <c r="H61" s="1" t="s">
        <v>98</v>
      </c>
      <c r="I61" s="4">
        <v>438898503</v>
      </c>
      <c r="J61" s="4">
        <v>564619514</v>
      </c>
      <c r="K61" s="4">
        <v>435750700</v>
      </c>
      <c r="L61" s="1" t="s">
        <v>70</v>
      </c>
      <c r="M61" s="4">
        <v>2755395055</v>
      </c>
      <c r="N61" s="4">
        <v>3970835239</v>
      </c>
      <c r="O61" s="4">
        <v>3154207587</v>
      </c>
      <c r="P61" s="1" t="s">
        <v>188</v>
      </c>
    </row>
    <row r="62" spans="2:16" s="18" customFormat="1" ht="18" customHeight="1" x14ac:dyDescent="0.25">
      <c r="B62" s="83" t="s">
        <v>43</v>
      </c>
      <c r="C62" s="84"/>
      <c r="D62" s="84"/>
      <c r="E62" s="22">
        <f>SUM(E57:E61)</f>
        <v>1075471945</v>
      </c>
      <c r="F62" s="22">
        <f>SUM(F57:F61)</f>
        <v>868596428</v>
      </c>
      <c r="G62" s="22">
        <f>SUM(G57:G61)</f>
        <v>792045830</v>
      </c>
      <c r="H62" s="23" t="s">
        <v>20</v>
      </c>
      <c r="I62" s="34">
        <f>SUM(I57:I61)</f>
        <v>483099803</v>
      </c>
      <c r="J62" s="34">
        <f>SUM(J57:J61)</f>
        <v>887942320</v>
      </c>
      <c r="K62" s="34">
        <f>SUM(K57:K61)</f>
        <v>676314242</v>
      </c>
      <c r="L62" s="35" t="s">
        <v>29</v>
      </c>
      <c r="M62" s="45">
        <f>SUM(M57:M61)</f>
        <v>17633667360</v>
      </c>
      <c r="N62" s="45">
        <f>SUM(N57:N61)</f>
        <v>25330980156</v>
      </c>
      <c r="O62" s="45">
        <f>SUM(O57:O61)</f>
        <v>22831345919</v>
      </c>
      <c r="P62" s="46" t="s">
        <v>12</v>
      </c>
    </row>
    <row r="63" spans="2:16" s="18" customFormat="1" ht="15" customHeight="1" x14ac:dyDescent="0.25">
      <c r="B63" s="82">
        <v>2014</v>
      </c>
      <c r="C63" s="82"/>
      <c r="D63" s="9" t="s">
        <v>61</v>
      </c>
      <c r="E63" s="2">
        <v>998718572</v>
      </c>
      <c r="F63" s="2">
        <v>855524962</v>
      </c>
      <c r="G63" s="2">
        <v>788542188</v>
      </c>
      <c r="H63" s="3" t="s">
        <v>99</v>
      </c>
      <c r="I63" s="2">
        <v>24678825</v>
      </c>
      <c r="J63" s="2">
        <v>174034368</v>
      </c>
      <c r="K63" s="2">
        <v>126656936</v>
      </c>
      <c r="L63" s="3" t="s">
        <v>149</v>
      </c>
      <c r="M63" s="2">
        <v>807892270</v>
      </c>
      <c r="N63" s="2">
        <v>967058857</v>
      </c>
      <c r="O63" s="2">
        <v>957088089</v>
      </c>
      <c r="P63" s="3" t="s">
        <v>186</v>
      </c>
    </row>
    <row r="64" spans="2:16" s="18" customFormat="1" ht="25.5" x14ac:dyDescent="0.25">
      <c r="B64" s="82"/>
      <c r="C64" s="82"/>
      <c r="D64" s="9" t="s">
        <v>62</v>
      </c>
      <c r="E64" s="4">
        <v>43039242</v>
      </c>
      <c r="F64" s="4">
        <v>77336101</v>
      </c>
      <c r="G64" s="4">
        <v>66736895</v>
      </c>
      <c r="H64" s="1" t="s">
        <v>41</v>
      </c>
      <c r="I64" s="4">
        <v>17982722</v>
      </c>
      <c r="J64" s="4">
        <v>24732810</v>
      </c>
      <c r="K64" s="4">
        <v>16205707</v>
      </c>
      <c r="L64" s="1" t="s">
        <v>150</v>
      </c>
      <c r="M64" s="4">
        <v>31660383</v>
      </c>
      <c r="N64" s="4">
        <v>53389585</v>
      </c>
      <c r="O64" s="4">
        <v>19683025</v>
      </c>
      <c r="P64" s="1" t="s">
        <v>201</v>
      </c>
    </row>
    <row r="65" spans="2:16" s="18" customFormat="1" ht="25.5" x14ac:dyDescent="0.25">
      <c r="B65" s="82"/>
      <c r="C65" s="82"/>
      <c r="D65" s="9" t="s">
        <v>63</v>
      </c>
      <c r="E65" s="4">
        <v>9691123</v>
      </c>
      <c r="F65" s="4">
        <v>9085173</v>
      </c>
      <c r="G65" s="4">
        <v>7148513</v>
      </c>
      <c r="H65" s="1" t="s">
        <v>100</v>
      </c>
      <c r="I65" s="1">
        <v>0</v>
      </c>
      <c r="J65" s="4">
        <v>15964194</v>
      </c>
      <c r="K65" s="4">
        <v>12152861</v>
      </c>
      <c r="L65" s="1" t="s">
        <v>151</v>
      </c>
      <c r="M65" s="1">
        <v>0</v>
      </c>
      <c r="N65" s="4">
        <v>144146</v>
      </c>
      <c r="O65" s="1">
        <v>0</v>
      </c>
      <c r="P65" s="1" t="s">
        <v>202</v>
      </c>
    </row>
    <row r="66" spans="2:16" s="18" customFormat="1" x14ac:dyDescent="0.25">
      <c r="B66" s="82"/>
      <c r="C66" s="82"/>
      <c r="D66" s="9" t="s">
        <v>64</v>
      </c>
      <c r="E66" s="4">
        <v>90963</v>
      </c>
      <c r="F66" s="4">
        <v>1032066</v>
      </c>
      <c r="G66" s="4">
        <v>921182</v>
      </c>
      <c r="H66" s="1" t="s">
        <v>101</v>
      </c>
      <c r="I66" s="4">
        <v>113644</v>
      </c>
      <c r="J66" s="4">
        <v>20171181</v>
      </c>
      <c r="K66" s="4">
        <v>11353534</v>
      </c>
      <c r="L66" s="1" t="s">
        <v>152</v>
      </c>
      <c r="M66" s="1">
        <v>0</v>
      </c>
      <c r="N66" s="4">
        <v>65078348</v>
      </c>
      <c r="O66" s="4">
        <v>57995293</v>
      </c>
      <c r="P66" s="1" t="s">
        <v>203</v>
      </c>
    </row>
    <row r="67" spans="2:16" x14ac:dyDescent="0.25">
      <c r="B67" s="82"/>
      <c r="C67" s="82"/>
      <c r="D67" s="9" t="s">
        <v>65</v>
      </c>
      <c r="E67" s="4">
        <v>27201291</v>
      </c>
      <c r="F67" s="4">
        <v>48784961</v>
      </c>
      <c r="G67" s="4">
        <v>37618143</v>
      </c>
      <c r="H67" s="1" t="s">
        <v>102</v>
      </c>
      <c r="I67" s="4">
        <v>416690217</v>
      </c>
      <c r="J67" s="4">
        <v>571091700</v>
      </c>
      <c r="K67" s="4">
        <v>495915585</v>
      </c>
      <c r="L67" s="1" t="s">
        <v>153</v>
      </c>
      <c r="M67" s="4">
        <v>238371323</v>
      </c>
      <c r="N67" s="4">
        <v>299668358</v>
      </c>
      <c r="O67" s="4">
        <v>268917005</v>
      </c>
      <c r="P67" s="1" t="s">
        <v>204</v>
      </c>
    </row>
    <row r="68" spans="2:16" s="19" customFormat="1" ht="18" customHeight="1" x14ac:dyDescent="0.25">
      <c r="B68" s="83" t="s">
        <v>43</v>
      </c>
      <c r="C68" s="84"/>
      <c r="D68" s="84"/>
      <c r="E68" s="22">
        <f>SUM(E63:E67)</f>
        <v>1078741191</v>
      </c>
      <c r="F68" s="22">
        <f>SUM(F63:F67)</f>
        <v>991763263</v>
      </c>
      <c r="G68" s="22">
        <f>SUM(G63:G67)</f>
        <v>900966921</v>
      </c>
      <c r="H68" s="23" t="s">
        <v>30</v>
      </c>
      <c r="I68" s="34">
        <f>SUM(I63:I67)</f>
        <v>459465408</v>
      </c>
      <c r="J68" s="34">
        <f>SUM(J63:J67)</f>
        <v>805994253</v>
      </c>
      <c r="K68" s="34">
        <f>SUM(K63:K67)</f>
        <v>662284623</v>
      </c>
      <c r="L68" s="35" t="s">
        <v>171</v>
      </c>
      <c r="M68" s="45">
        <f>SUM(M63:M67)</f>
        <v>1077923976</v>
      </c>
      <c r="N68" s="45">
        <f>SUM(N63:N67)</f>
        <v>1385339294</v>
      </c>
      <c r="O68" s="45">
        <f>SUM(O63:O67)</f>
        <v>1303683412</v>
      </c>
      <c r="P68" s="46" t="s">
        <v>13</v>
      </c>
    </row>
    <row r="69" spans="2:16" s="19" customFormat="1" ht="15" customHeight="1" x14ac:dyDescent="0.25">
      <c r="B69" s="82">
        <v>2015</v>
      </c>
      <c r="C69" s="82"/>
      <c r="D69" s="9" t="s">
        <v>61</v>
      </c>
      <c r="E69" s="2">
        <v>1104499735</v>
      </c>
      <c r="F69" s="2">
        <v>976930001</v>
      </c>
      <c r="G69" s="2">
        <v>931007600</v>
      </c>
      <c r="H69" s="3" t="s">
        <v>95</v>
      </c>
      <c r="I69" s="2">
        <v>20257708</v>
      </c>
      <c r="J69" s="2">
        <v>186637233</v>
      </c>
      <c r="K69" s="2">
        <v>165000177</v>
      </c>
      <c r="L69" s="3" t="s">
        <v>40</v>
      </c>
      <c r="M69" s="2">
        <v>855235962</v>
      </c>
      <c r="N69" s="2">
        <v>1044245812</v>
      </c>
      <c r="O69" s="2">
        <v>1027514535</v>
      </c>
      <c r="P69" s="3" t="s">
        <v>50</v>
      </c>
    </row>
    <row r="70" spans="2:16" s="19" customFormat="1" ht="25.5" x14ac:dyDescent="0.25">
      <c r="B70" s="82"/>
      <c r="C70" s="82"/>
      <c r="D70" s="9" t="s">
        <v>62</v>
      </c>
      <c r="E70" s="4">
        <v>61099007</v>
      </c>
      <c r="F70" s="4">
        <v>59293112</v>
      </c>
      <c r="G70" s="4">
        <v>52128740</v>
      </c>
      <c r="H70" s="1" t="s">
        <v>103</v>
      </c>
      <c r="I70" s="4">
        <v>18142498</v>
      </c>
      <c r="J70" s="4">
        <v>28035030</v>
      </c>
      <c r="K70" s="4">
        <v>18629988</v>
      </c>
      <c r="L70" s="1" t="s">
        <v>154</v>
      </c>
      <c r="M70" s="4">
        <v>29691599</v>
      </c>
      <c r="N70" s="4">
        <v>33726608</v>
      </c>
      <c r="O70" s="4">
        <v>14912286</v>
      </c>
      <c r="P70" s="1" t="s">
        <v>205</v>
      </c>
    </row>
    <row r="71" spans="2:16" s="19" customFormat="1" ht="25.5" x14ac:dyDescent="0.25">
      <c r="B71" s="82"/>
      <c r="C71" s="82"/>
      <c r="D71" s="9" t="s">
        <v>63</v>
      </c>
      <c r="E71" s="4">
        <v>4085163</v>
      </c>
      <c r="F71" s="4">
        <v>11757927</v>
      </c>
      <c r="G71" s="4">
        <v>7090416</v>
      </c>
      <c r="H71" s="1" t="s">
        <v>104</v>
      </c>
      <c r="I71" s="1">
        <v>0</v>
      </c>
      <c r="J71" s="4">
        <v>46652956</v>
      </c>
      <c r="K71" s="4">
        <v>23028405</v>
      </c>
      <c r="L71" s="1" t="s">
        <v>155</v>
      </c>
      <c r="M71" s="1">
        <v>0</v>
      </c>
      <c r="N71" s="4">
        <v>10821689</v>
      </c>
      <c r="O71" s="4">
        <v>10579523</v>
      </c>
      <c r="P71" s="1" t="s">
        <v>206</v>
      </c>
    </row>
    <row r="72" spans="2:16" s="19" customFormat="1" x14ac:dyDescent="0.25">
      <c r="B72" s="82"/>
      <c r="C72" s="82"/>
      <c r="D72" s="9" t="s">
        <v>64</v>
      </c>
      <c r="E72" s="1">
        <v>0</v>
      </c>
      <c r="F72" s="4">
        <v>5869808</v>
      </c>
      <c r="G72" s="4">
        <v>1958149</v>
      </c>
      <c r="H72" s="1" t="s">
        <v>105</v>
      </c>
      <c r="I72" s="4">
        <v>113644</v>
      </c>
      <c r="J72" s="4">
        <v>11853475</v>
      </c>
      <c r="K72" s="4">
        <v>4213648</v>
      </c>
      <c r="L72" s="1" t="s">
        <v>156</v>
      </c>
      <c r="M72" s="1">
        <v>0</v>
      </c>
      <c r="N72" s="4">
        <v>75633340</v>
      </c>
      <c r="O72" s="4">
        <v>71399119</v>
      </c>
      <c r="P72" s="1" t="s">
        <v>18</v>
      </c>
    </row>
    <row r="73" spans="2:16" x14ac:dyDescent="0.25">
      <c r="B73" s="82"/>
      <c r="C73" s="82"/>
      <c r="D73" s="9" t="s">
        <v>65</v>
      </c>
      <c r="E73" s="4">
        <v>55203810</v>
      </c>
      <c r="F73" s="4">
        <v>55601555</v>
      </c>
      <c r="G73" s="4">
        <v>38980722</v>
      </c>
      <c r="H73" s="1" t="s">
        <v>106</v>
      </c>
      <c r="I73" s="4">
        <v>412463842</v>
      </c>
      <c r="J73" s="4">
        <v>473485597</v>
      </c>
      <c r="K73" s="4">
        <v>393438533</v>
      </c>
      <c r="L73" s="1" t="s">
        <v>157</v>
      </c>
      <c r="M73" s="4">
        <v>217797665</v>
      </c>
      <c r="N73" s="4">
        <v>144364163</v>
      </c>
      <c r="O73" s="4">
        <v>106070307</v>
      </c>
      <c r="P73" s="1" t="s">
        <v>207</v>
      </c>
    </row>
    <row r="74" spans="2:16" s="19" customFormat="1" ht="18" customHeight="1" x14ac:dyDescent="0.25">
      <c r="B74" s="83" t="s">
        <v>43</v>
      </c>
      <c r="C74" s="84"/>
      <c r="D74" s="84"/>
      <c r="E74" s="22">
        <f>SUM(E69:E73)</f>
        <v>1224887715</v>
      </c>
      <c r="F74" s="22">
        <f>SUM(F69:F73)</f>
        <v>1109452403</v>
      </c>
      <c r="G74" s="22">
        <f>SUM(G69:G73)</f>
        <v>1031165627</v>
      </c>
      <c r="H74" s="23" t="s">
        <v>31</v>
      </c>
      <c r="I74" s="34">
        <f>SUM(I69:I73)</f>
        <v>450977692</v>
      </c>
      <c r="J74" s="34">
        <f>SUM(J69:J73)</f>
        <v>746664291</v>
      </c>
      <c r="K74" s="34">
        <f>SUM(K69:K73)</f>
        <v>604310751</v>
      </c>
      <c r="L74" s="35" t="s">
        <v>32</v>
      </c>
      <c r="M74" s="45">
        <f>SUM(M69:M73)</f>
        <v>1102725226</v>
      </c>
      <c r="N74" s="45">
        <f>SUM(N69:N73)</f>
        <v>1308791612</v>
      </c>
      <c r="O74" s="45">
        <f>SUM(O69:O73)</f>
        <v>1230475770</v>
      </c>
      <c r="P74" s="46" t="s">
        <v>14</v>
      </c>
    </row>
    <row r="75" spans="2:16" s="19" customFormat="1" ht="15.75" customHeight="1" x14ac:dyDescent="0.25">
      <c r="B75" s="82">
        <v>2016</v>
      </c>
      <c r="C75" s="82"/>
      <c r="D75" s="9" t="s">
        <v>61</v>
      </c>
      <c r="E75" s="2">
        <v>1392866449</v>
      </c>
      <c r="F75" s="2">
        <v>905407072</v>
      </c>
      <c r="G75" s="2">
        <v>858441850</v>
      </c>
      <c r="H75" s="3" t="s">
        <v>107</v>
      </c>
      <c r="I75" s="2">
        <v>25030493</v>
      </c>
      <c r="J75" s="2">
        <v>244007613</v>
      </c>
      <c r="K75" s="2">
        <v>172251607</v>
      </c>
      <c r="L75" s="3" t="s">
        <v>158</v>
      </c>
      <c r="M75" s="2">
        <v>874806650</v>
      </c>
      <c r="N75" s="2">
        <v>1236915817</v>
      </c>
      <c r="O75" s="2">
        <v>1185921920</v>
      </c>
      <c r="P75" s="3" t="s">
        <v>115</v>
      </c>
    </row>
    <row r="76" spans="2:16" s="19" customFormat="1" ht="25.5" x14ac:dyDescent="0.25">
      <c r="B76" s="82"/>
      <c r="C76" s="82"/>
      <c r="D76" s="9" t="s">
        <v>62</v>
      </c>
      <c r="E76" s="4">
        <v>42823612</v>
      </c>
      <c r="F76" s="4">
        <v>67624118</v>
      </c>
      <c r="G76" s="4">
        <v>57551142</v>
      </c>
      <c r="H76" s="1" t="s">
        <v>42</v>
      </c>
      <c r="I76" s="4">
        <v>18902590</v>
      </c>
      <c r="J76" s="4">
        <v>31212751</v>
      </c>
      <c r="K76" s="4">
        <v>20505544</v>
      </c>
      <c r="L76" s="1" t="s">
        <v>159</v>
      </c>
      <c r="M76" s="4">
        <v>21032499</v>
      </c>
      <c r="N76" s="4">
        <v>27465797</v>
      </c>
      <c r="O76" s="4">
        <v>17626394</v>
      </c>
      <c r="P76" s="1" t="s">
        <v>119</v>
      </c>
    </row>
    <row r="77" spans="2:16" s="19" customFormat="1" ht="25.5" x14ac:dyDescent="0.25">
      <c r="B77" s="82"/>
      <c r="C77" s="82"/>
      <c r="D77" s="9" t="s">
        <v>63</v>
      </c>
      <c r="E77" s="4">
        <v>99698672</v>
      </c>
      <c r="F77" s="4">
        <v>49802671</v>
      </c>
      <c r="G77" s="4">
        <v>17843733</v>
      </c>
      <c r="H77" s="1" t="s">
        <v>108</v>
      </c>
      <c r="I77" s="1">
        <v>0</v>
      </c>
      <c r="J77" s="4">
        <v>151028300</v>
      </c>
      <c r="K77" s="4">
        <v>105759476</v>
      </c>
      <c r="L77" s="1" t="s">
        <v>143</v>
      </c>
      <c r="M77" s="1">
        <v>0</v>
      </c>
      <c r="N77" s="4">
        <v>47420517</v>
      </c>
      <c r="O77" s="4">
        <v>8190604</v>
      </c>
      <c r="P77" s="1" t="s">
        <v>208</v>
      </c>
    </row>
    <row r="78" spans="2:16" s="19" customFormat="1" x14ac:dyDescent="0.25">
      <c r="B78" s="82"/>
      <c r="C78" s="82"/>
      <c r="D78" s="9" t="s">
        <v>64</v>
      </c>
      <c r="E78" s="4">
        <v>237966</v>
      </c>
      <c r="F78" s="4">
        <v>14026047</v>
      </c>
      <c r="G78" s="4">
        <v>9480160</v>
      </c>
      <c r="H78" s="1" t="s">
        <v>109</v>
      </c>
      <c r="I78" s="4">
        <v>108137</v>
      </c>
      <c r="J78" s="4">
        <v>19737876</v>
      </c>
      <c r="K78" s="4">
        <v>14643347</v>
      </c>
      <c r="L78" s="1" t="s">
        <v>160</v>
      </c>
      <c r="M78" s="1">
        <v>0</v>
      </c>
      <c r="N78" s="4">
        <v>65612099</v>
      </c>
      <c r="O78" s="4">
        <v>63075713</v>
      </c>
      <c r="P78" s="1" t="s">
        <v>209</v>
      </c>
    </row>
    <row r="79" spans="2:16" x14ac:dyDescent="0.25">
      <c r="B79" s="82"/>
      <c r="C79" s="82"/>
      <c r="D79" s="9" t="s">
        <v>65</v>
      </c>
      <c r="E79" s="4">
        <v>49111462</v>
      </c>
      <c r="F79" s="4">
        <v>81721623</v>
      </c>
      <c r="G79" s="4">
        <v>26857953</v>
      </c>
      <c r="H79" s="1" t="s">
        <v>110</v>
      </c>
      <c r="I79" s="4">
        <v>322306645</v>
      </c>
      <c r="J79" s="4">
        <v>451685761</v>
      </c>
      <c r="K79" s="4">
        <v>353126457</v>
      </c>
      <c r="L79" s="1" t="s">
        <v>161</v>
      </c>
      <c r="M79" s="4">
        <v>89159317</v>
      </c>
      <c r="N79" s="4">
        <v>111039922</v>
      </c>
      <c r="O79" s="4">
        <v>52694224</v>
      </c>
      <c r="P79" s="1" t="s">
        <v>210</v>
      </c>
    </row>
    <row r="80" spans="2:16" s="19" customFormat="1" ht="18" customHeight="1" x14ac:dyDescent="0.25">
      <c r="B80" s="83" t="s">
        <v>43</v>
      </c>
      <c r="C80" s="84"/>
      <c r="D80" s="84"/>
      <c r="E80" s="22">
        <f>SUM(E75:E79)</f>
        <v>1584738161</v>
      </c>
      <c r="F80" s="22">
        <f>SUM(F75:F79)</f>
        <v>1118581531</v>
      </c>
      <c r="G80" s="22">
        <f>SUM(G75:G79)</f>
        <v>970174838</v>
      </c>
      <c r="H80" s="23" t="s">
        <v>33</v>
      </c>
      <c r="I80" s="34">
        <f>SUM(I75:I79)</f>
        <v>366347865</v>
      </c>
      <c r="J80" s="34">
        <f>SUM(J75:J79)</f>
        <v>897672301</v>
      </c>
      <c r="K80" s="34">
        <f>SUM(K75:K79)</f>
        <v>666286431</v>
      </c>
      <c r="L80" s="35" t="s">
        <v>34</v>
      </c>
      <c r="M80" s="47">
        <f>SUM(M75:M79)</f>
        <v>984998466</v>
      </c>
      <c r="N80" s="47">
        <f>SUM(N75:N79)</f>
        <v>1488454152</v>
      </c>
      <c r="O80" s="47">
        <f>SUM(O75:O79)</f>
        <v>1327508855</v>
      </c>
      <c r="P80" s="48" t="s">
        <v>15</v>
      </c>
    </row>
    <row r="81" spans="2:17" s="19" customFormat="1" ht="15" customHeight="1" x14ac:dyDescent="0.25">
      <c r="B81" s="82">
        <v>2017</v>
      </c>
      <c r="C81" s="82"/>
      <c r="D81" s="9" t="s">
        <v>61</v>
      </c>
      <c r="E81" s="2">
        <v>1301709925</v>
      </c>
      <c r="F81" s="2">
        <v>1020749560</v>
      </c>
      <c r="G81" s="2">
        <v>973110564</v>
      </c>
      <c r="H81" s="3" t="s">
        <v>95</v>
      </c>
      <c r="I81" s="2">
        <v>24984373</v>
      </c>
      <c r="J81" s="2">
        <v>245438026</v>
      </c>
      <c r="K81" s="2">
        <v>167403776</v>
      </c>
      <c r="L81" s="3" t="s">
        <v>162</v>
      </c>
      <c r="M81" s="2">
        <v>1042683026</v>
      </c>
      <c r="N81" s="2">
        <v>1440986688</v>
      </c>
      <c r="O81" s="2">
        <v>1398262946</v>
      </c>
      <c r="P81" s="3" t="s">
        <v>184</v>
      </c>
    </row>
    <row r="82" spans="2:17" s="19" customFormat="1" ht="25.5" x14ac:dyDescent="0.25">
      <c r="B82" s="82"/>
      <c r="C82" s="82"/>
      <c r="D82" s="9" t="s">
        <v>62</v>
      </c>
      <c r="E82" s="4">
        <v>46433340</v>
      </c>
      <c r="F82" s="4">
        <v>76500180</v>
      </c>
      <c r="G82" s="4">
        <v>66843550</v>
      </c>
      <c r="H82" s="1" t="s">
        <v>111</v>
      </c>
      <c r="I82" s="4">
        <v>19988750</v>
      </c>
      <c r="J82" s="4">
        <v>30090491</v>
      </c>
      <c r="K82" s="4">
        <v>19485510</v>
      </c>
      <c r="L82" s="1" t="s">
        <v>163</v>
      </c>
      <c r="M82" s="4">
        <v>19864184</v>
      </c>
      <c r="N82" s="4">
        <v>25228469</v>
      </c>
      <c r="O82" s="4">
        <v>17469753</v>
      </c>
      <c r="P82" s="1" t="s">
        <v>211</v>
      </c>
    </row>
    <row r="83" spans="2:17" s="19" customFormat="1" ht="25.5" x14ac:dyDescent="0.25">
      <c r="B83" s="82"/>
      <c r="C83" s="82"/>
      <c r="D83" s="9" t="s">
        <v>63</v>
      </c>
      <c r="E83" s="4">
        <v>395353539</v>
      </c>
      <c r="F83" s="4">
        <v>273316946</v>
      </c>
      <c r="G83" s="4">
        <v>86546493</v>
      </c>
      <c r="H83" s="1" t="s">
        <v>112</v>
      </c>
      <c r="I83" s="1">
        <v>0</v>
      </c>
      <c r="J83" s="4">
        <v>182246829</v>
      </c>
      <c r="K83" s="4">
        <v>105889057</v>
      </c>
      <c r="L83" s="1" t="s">
        <v>164</v>
      </c>
      <c r="M83" s="1">
        <v>0</v>
      </c>
      <c r="N83" s="4">
        <v>136508955</v>
      </c>
      <c r="O83" s="4">
        <v>102096790</v>
      </c>
      <c r="P83" s="1" t="s">
        <v>212</v>
      </c>
      <c r="Q83"/>
    </row>
    <row r="84" spans="2:17" s="19" customFormat="1" x14ac:dyDescent="0.25">
      <c r="B84" s="82"/>
      <c r="C84" s="82"/>
      <c r="D84" s="9" t="s">
        <v>64</v>
      </c>
      <c r="E84" s="4">
        <v>301730</v>
      </c>
      <c r="F84" s="4">
        <v>11957972</v>
      </c>
      <c r="G84" s="4">
        <v>7958039</v>
      </c>
      <c r="H84" s="1" t="s">
        <v>113</v>
      </c>
      <c r="I84" s="1">
        <v>0</v>
      </c>
      <c r="J84" s="4">
        <v>24343487</v>
      </c>
      <c r="K84" s="4">
        <v>21117713</v>
      </c>
      <c r="L84" s="1" t="s">
        <v>165</v>
      </c>
      <c r="M84" s="1">
        <v>0</v>
      </c>
      <c r="N84" s="4">
        <v>68195924</v>
      </c>
      <c r="O84" s="4">
        <v>58807951</v>
      </c>
      <c r="P84" s="1" t="s">
        <v>213</v>
      </c>
      <c r="Q84"/>
    </row>
    <row r="85" spans="2:17" x14ac:dyDescent="0.25">
      <c r="B85" s="82"/>
      <c r="C85" s="82"/>
      <c r="D85" s="9" t="s">
        <v>65</v>
      </c>
      <c r="E85" s="4">
        <v>44862726</v>
      </c>
      <c r="F85" s="4">
        <v>87891960</v>
      </c>
      <c r="G85" s="4">
        <v>58151222</v>
      </c>
      <c r="H85" s="1" t="s">
        <v>114</v>
      </c>
      <c r="I85" s="4">
        <v>320447019</v>
      </c>
      <c r="J85" s="4">
        <v>441927184</v>
      </c>
      <c r="K85" s="4">
        <v>361787142</v>
      </c>
      <c r="L85" s="1" t="s">
        <v>166</v>
      </c>
      <c r="M85" s="4">
        <v>55770385</v>
      </c>
      <c r="N85" s="4">
        <v>77348746</v>
      </c>
      <c r="O85" s="4">
        <v>41634349</v>
      </c>
      <c r="P85" s="1" t="s">
        <v>214</v>
      </c>
    </row>
    <row r="86" spans="2:17" ht="18" customHeight="1" x14ac:dyDescent="0.25">
      <c r="B86" s="83" t="s">
        <v>43</v>
      </c>
      <c r="C86" s="84"/>
      <c r="D86" s="84"/>
      <c r="E86" s="22">
        <f>SUM(E81:E85)</f>
        <v>1788661260</v>
      </c>
      <c r="F86" s="22">
        <f>SUM(F81:F85)</f>
        <v>1470416618</v>
      </c>
      <c r="G86" s="22">
        <f>SUM(G81:G85)</f>
        <v>1192609868</v>
      </c>
      <c r="H86" s="23" t="s">
        <v>35</v>
      </c>
      <c r="I86" s="34">
        <f>SUM(I81:I85)</f>
        <v>365420142</v>
      </c>
      <c r="J86" s="34">
        <f>SUM(J81:J85)</f>
        <v>924046017</v>
      </c>
      <c r="K86" s="34">
        <f>SUM(K81:K85)</f>
        <v>675683198</v>
      </c>
      <c r="L86" s="35" t="s">
        <v>36</v>
      </c>
      <c r="M86" s="45">
        <f>SUM(M81:M85)</f>
        <v>1118317595</v>
      </c>
      <c r="N86" s="45">
        <f>SUM(N81:N85)</f>
        <v>1748268782</v>
      </c>
      <c r="O86" s="45">
        <f>SUM(O81:O85)</f>
        <v>1618271789</v>
      </c>
      <c r="P86" s="46" t="s">
        <v>16</v>
      </c>
    </row>
    <row r="87" spans="2:17" x14ac:dyDescent="0.25">
      <c r="B87" s="82">
        <v>2018</v>
      </c>
      <c r="C87" s="82"/>
      <c r="D87" s="9" t="s">
        <v>61</v>
      </c>
      <c r="E87" s="2">
        <v>1347448515</v>
      </c>
      <c r="F87" s="2">
        <v>1351405522</v>
      </c>
      <c r="G87" s="2">
        <v>1295434425</v>
      </c>
      <c r="H87" s="3" t="s">
        <v>115</v>
      </c>
      <c r="I87" s="2">
        <v>2593394692</v>
      </c>
      <c r="J87" s="2">
        <v>2917015620</v>
      </c>
      <c r="K87" s="2">
        <v>2822965546</v>
      </c>
      <c r="L87" s="3" t="s">
        <v>17</v>
      </c>
      <c r="M87" s="2">
        <v>1219290015</v>
      </c>
      <c r="N87" s="2">
        <v>1431867587</v>
      </c>
      <c r="O87" s="2">
        <v>1422813790</v>
      </c>
      <c r="P87" s="3" t="s">
        <v>215</v>
      </c>
    </row>
    <row r="88" spans="2:17" ht="25.5" x14ac:dyDescent="0.25">
      <c r="B88" s="82"/>
      <c r="C88" s="82"/>
      <c r="D88" s="9" t="s">
        <v>62</v>
      </c>
      <c r="E88" s="4">
        <v>76372712</v>
      </c>
      <c r="F88" s="4">
        <v>75322024</v>
      </c>
      <c r="G88" s="4">
        <v>64576929</v>
      </c>
      <c r="H88" s="1" t="s">
        <v>51</v>
      </c>
      <c r="I88" s="4">
        <v>120681744</v>
      </c>
      <c r="J88" s="4">
        <v>130337151</v>
      </c>
      <c r="K88" s="4">
        <v>98680789</v>
      </c>
      <c r="L88" s="1" t="s">
        <v>167</v>
      </c>
      <c r="M88" s="4">
        <v>23257774</v>
      </c>
      <c r="N88" s="4">
        <v>26008928</v>
      </c>
      <c r="O88" s="4">
        <v>17450225</v>
      </c>
      <c r="P88" s="1" t="s">
        <v>216</v>
      </c>
    </row>
    <row r="89" spans="2:17" ht="25.5" x14ac:dyDescent="0.25">
      <c r="B89" s="82"/>
      <c r="C89" s="82"/>
      <c r="D89" s="9" t="s">
        <v>63</v>
      </c>
      <c r="E89" s="4">
        <v>247812974</v>
      </c>
      <c r="F89" s="4">
        <v>101477480</v>
      </c>
      <c r="G89" s="4">
        <v>48075255</v>
      </c>
      <c r="H89" s="1" t="s">
        <v>116</v>
      </c>
      <c r="I89" s="4">
        <v>247812974</v>
      </c>
      <c r="J89" s="4">
        <v>494654595</v>
      </c>
      <c r="K89" s="4">
        <v>308634393</v>
      </c>
      <c r="L89" s="1" t="s">
        <v>168</v>
      </c>
      <c r="M89" s="1">
        <v>0</v>
      </c>
      <c r="N89" s="4">
        <v>120159031</v>
      </c>
      <c r="O89" s="4">
        <v>102467872</v>
      </c>
      <c r="P89" s="1" t="s">
        <v>217</v>
      </c>
    </row>
    <row r="90" spans="2:17" x14ac:dyDescent="0.25">
      <c r="B90" s="82"/>
      <c r="C90" s="82"/>
      <c r="D90" s="9" t="s">
        <v>64</v>
      </c>
      <c r="E90" s="1">
        <v>0</v>
      </c>
      <c r="F90" s="4">
        <v>4472446</v>
      </c>
      <c r="G90" s="4">
        <v>3161083</v>
      </c>
      <c r="H90" s="1" t="s">
        <v>117</v>
      </c>
      <c r="I90" s="4">
        <v>1512513</v>
      </c>
      <c r="J90" s="4">
        <v>112140203</v>
      </c>
      <c r="K90" s="4">
        <v>101479523</v>
      </c>
      <c r="L90" s="1" t="s">
        <v>38</v>
      </c>
      <c r="M90" s="4">
        <v>1512513</v>
      </c>
      <c r="N90" s="4">
        <v>87474538</v>
      </c>
      <c r="O90" s="4">
        <v>82661861</v>
      </c>
      <c r="P90" s="1" t="s">
        <v>218</v>
      </c>
    </row>
    <row r="91" spans="2:17" x14ac:dyDescent="0.25">
      <c r="B91" s="82"/>
      <c r="C91" s="82"/>
      <c r="D91" s="9" t="s">
        <v>65</v>
      </c>
      <c r="E91" s="4">
        <v>53506962</v>
      </c>
      <c r="F91" s="4">
        <v>56715005</v>
      </c>
      <c r="G91" s="4">
        <v>29721985</v>
      </c>
      <c r="H91" s="1" t="s">
        <v>118</v>
      </c>
      <c r="I91" s="4">
        <v>421935551</v>
      </c>
      <c r="J91" s="4">
        <v>640372114</v>
      </c>
      <c r="K91" s="20">
        <v>539819554</v>
      </c>
      <c r="L91" s="21" t="s">
        <v>169</v>
      </c>
      <c r="M91" s="4">
        <v>59202045</v>
      </c>
      <c r="N91" s="4">
        <v>106189011</v>
      </c>
      <c r="O91" s="4">
        <v>88911538</v>
      </c>
      <c r="P91" s="1" t="s">
        <v>219</v>
      </c>
    </row>
    <row r="92" spans="2:17" ht="18" customHeight="1" x14ac:dyDescent="0.25">
      <c r="B92" s="83" t="s">
        <v>43</v>
      </c>
      <c r="C92" s="84"/>
      <c r="D92" s="84"/>
      <c r="E92" s="60">
        <f>SUM(E87:E91)</f>
        <v>1725141163</v>
      </c>
      <c r="F92" s="60">
        <f>SUM(F87:F91)</f>
        <v>1589392477</v>
      </c>
      <c r="G92" s="60">
        <f>SUM(G87:G91)</f>
        <v>1440969677</v>
      </c>
      <c r="H92" s="23" t="s">
        <v>37</v>
      </c>
      <c r="I92" s="34">
        <f>SUM(I87:I91)</f>
        <v>3385337474</v>
      </c>
      <c r="J92" s="34">
        <f>SUM(J87:J91)</f>
        <v>4294519683</v>
      </c>
      <c r="K92" s="39">
        <f>SUM(K87:K91)</f>
        <v>3871579805</v>
      </c>
      <c r="L92" s="40" t="s">
        <v>170</v>
      </c>
      <c r="M92" s="45">
        <f>SUM(M87:M91)</f>
        <v>1303262347</v>
      </c>
      <c r="N92" s="45">
        <f>SUM(N87:N91)</f>
        <v>1771699095</v>
      </c>
      <c r="O92" s="45">
        <f>SUM(O87:O91)</f>
        <v>1714305286</v>
      </c>
      <c r="P92" s="46" t="s">
        <v>17</v>
      </c>
    </row>
    <row r="93" spans="2:17" x14ac:dyDescent="0.25">
      <c r="B93" s="82">
        <v>2019</v>
      </c>
      <c r="C93" s="82"/>
      <c r="D93" s="62" t="s">
        <v>61</v>
      </c>
      <c r="E93" s="2">
        <v>1248902263</v>
      </c>
      <c r="F93" s="67">
        <v>1321760630</v>
      </c>
      <c r="G93" s="66">
        <v>1277920654</v>
      </c>
      <c r="H93" s="68" t="s">
        <v>225</v>
      </c>
      <c r="I93" s="2">
        <v>196711485</v>
      </c>
      <c r="J93" s="2">
        <v>232152803</v>
      </c>
      <c r="K93" s="2">
        <v>157785166</v>
      </c>
      <c r="L93" s="3" t="s">
        <v>232</v>
      </c>
      <c r="M93" s="2">
        <v>1449781694</v>
      </c>
      <c r="N93" s="2">
        <v>1679462687</v>
      </c>
      <c r="O93" s="2">
        <v>1629337291</v>
      </c>
      <c r="P93" s="3" t="s">
        <v>184</v>
      </c>
    </row>
    <row r="94" spans="2:17" ht="25.5" x14ac:dyDescent="0.25">
      <c r="B94" s="82"/>
      <c r="C94" s="82"/>
      <c r="D94" s="62" t="s">
        <v>62</v>
      </c>
      <c r="E94" s="4">
        <v>92386716</v>
      </c>
      <c r="F94" s="63">
        <v>90132767</v>
      </c>
      <c r="G94" s="65">
        <v>79523290</v>
      </c>
      <c r="H94" s="61" t="s">
        <v>226</v>
      </c>
      <c r="I94" s="4">
        <v>21411176</v>
      </c>
      <c r="J94" s="4">
        <v>30426637</v>
      </c>
      <c r="K94" s="4">
        <v>25048809</v>
      </c>
      <c r="L94" s="1" t="s">
        <v>66</v>
      </c>
      <c r="M94" s="4">
        <v>22330291</v>
      </c>
      <c r="N94" s="4">
        <v>27833679</v>
      </c>
      <c r="O94" s="4">
        <v>18463664</v>
      </c>
      <c r="P94" s="1" t="s">
        <v>54</v>
      </c>
    </row>
    <row r="95" spans="2:17" ht="25.5" x14ac:dyDescent="0.25">
      <c r="B95" s="82"/>
      <c r="C95" s="82"/>
      <c r="D95" s="62" t="s">
        <v>63</v>
      </c>
      <c r="E95" s="4">
        <v>144488068</v>
      </c>
      <c r="F95" s="63">
        <v>50648955</v>
      </c>
      <c r="G95" s="65">
        <v>43230022</v>
      </c>
      <c r="H95" s="61" t="s">
        <v>227</v>
      </c>
      <c r="I95" s="1">
        <v>0</v>
      </c>
      <c r="J95" s="4">
        <v>161977317</v>
      </c>
      <c r="K95" s="4">
        <v>68974306</v>
      </c>
      <c r="L95" s="1" t="s">
        <v>233</v>
      </c>
      <c r="M95" s="1">
        <v>0</v>
      </c>
      <c r="N95" s="4">
        <v>83426907</v>
      </c>
      <c r="O95" s="4">
        <v>67630411</v>
      </c>
      <c r="P95" s="1" t="s">
        <v>35</v>
      </c>
    </row>
    <row r="96" spans="2:17" ht="27" customHeight="1" x14ac:dyDescent="0.25">
      <c r="B96" s="82"/>
      <c r="C96" s="82"/>
      <c r="D96" s="62" t="s">
        <v>64</v>
      </c>
      <c r="E96" s="4">
        <v>786902</v>
      </c>
      <c r="F96" s="63">
        <v>11541306</v>
      </c>
      <c r="G96" s="65">
        <v>7559012</v>
      </c>
      <c r="H96" s="61" t="s">
        <v>150</v>
      </c>
      <c r="I96" s="4">
        <v>243502</v>
      </c>
      <c r="J96" s="4">
        <v>6461461</v>
      </c>
      <c r="K96" s="4">
        <v>4607540</v>
      </c>
      <c r="L96" s="1" t="s">
        <v>234</v>
      </c>
      <c r="M96" s="1">
        <v>0</v>
      </c>
      <c r="N96" s="4">
        <v>72848514</v>
      </c>
      <c r="O96" s="4">
        <v>69676097</v>
      </c>
      <c r="P96" s="1" t="s">
        <v>89</v>
      </c>
    </row>
    <row r="97" spans="2:17" ht="22.5" customHeight="1" x14ac:dyDescent="0.25">
      <c r="B97" s="82"/>
      <c r="C97" s="82"/>
      <c r="D97" s="62" t="s">
        <v>65</v>
      </c>
      <c r="E97" s="4">
        <v>46805927</v>
      </c>
      <c r="F97" s="63">
        <v>45928165</v>
      </c>
      <c r="G97" s="65">
        <v>38986278</v>
      </c>
      <c r="H97" s="61" t="s">
        <v>228</v>
      </c>
      <c r="I97" s="4">
        <v>345576496</v>
      </c>
      <c r="J97" s="4">
        <v>483872101</v>
      </c>
      <c r="K97" s="4">
        <v>414001204</v>
      </c>
      <c r="L97" s="1" t="s">
        <v>235</v>
      </c>
      <c r="M97" s="4">
        <v>121909153</v>
      </c>
      <c r="N97" s="4">
        <v>258291720</v>
      </c>
      <c r="O97" s="4">
        <v>158188158</v>
      </c>
      <c r="P97" s="1" t="s">
        <v>237</v>
      </c>
    </row>
    <row r="98" spans="2:17" ht="18" customHeight="1" x14ac:dyDescent="0.25">
      <c r="B98" s="83" t="s">
        <v>43</v>
      </c>
      <c r="C98" s="84"/>
      <c r="D98" s="84"/>
      <c r="E98" s="64">
        <f>SUM(E93:E97)</f>
        <v>1533369876</v>
      </c>
      <c r="F98" s="64">
        <f>SUM(F93:F97)</f>
        <v>1520011823</v>
      </c>
      <c r="G98" s="64">
        <f>SUM(G93:G97)</f>
        <v>1447219256</v>
      </c>
      <c r="H98" s="71" t="s">
        <v>229</v>
      </c>
      <c r="I98" s="41">
        <f>SUM(I93:I97)</f>
        <v>563942659</v>
      </c>
      <c r="J98" s="41">
        <f>SUM(J93:J97)</f>
        <v>914890319</v>
      </c>
      <c r="K98" s="41">
        <f>SUM(K93:K97)</f>
        <v>670417025</v>
      </c>
      <c r="L98" s="42" t="s">
        <v>236</v>
      </c>
      <c r="M98" s="45">
        <f>SUM(M93:M97)</f>
        <v>1594021138</v>
      </c>
      <c r="N98" s="45">
        <f>SUM(N93:N97)</f>
        <v>2121863507</v>
      </c>
      <c r="O98" s="45">
        <f>SUM(O93:O97)</f>
        <v>1943295621</v>
      </c>
      <c r="P98" s="49" t="s">
        <v>238</v>
      </c>
      <c r="Q98" s="5"/>
    </row>
    <row r="99" spans="2:17" ht="21.75" customHeight="1" x14ac:dyDescent="0.25">
      <c r="B99" s="104" t="s">
        <v>239</v>
      </c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5"/>
    </row>
    <row r="100" spans="2:17" x14ac:dyDescent="0.25"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5"/>
    </row>
    <row r="101" spans="2:17" x14ac:dyDescent="0.25">
      <c r="N101" s="5"/>
      <c r="O101" s="5"/>
      <c r="P101" s="5"/>
      <c r="Q101" s="5"/>
    </row>
    <row r="104" spans="2:17" s="5" customFormat="1" x14ac:dyDescent="0.25">
      <c r="M104" s="19"/>
      <c r="N104"/>
      <c r="O104"/>
      <c r="P104"/>
      <c r="Q104" s="69"/>
    </row>
    <row r="105" spans="2:17" s="5" customFormat="1" ht="26.25" customHeight="1" x14ac:dyDescent="0.25">
      <c r="M105" s="19"/>
      <c r="N105" s="6"/>
      <c r="O105" s="6"/>
      <c r="P105" s="6"/>
      <c r="Q105" s="69"/>
    </row>
    <row r="106" spans="2:17" s="5" customFormat="1" x14ac:dyDescent="0.25">
      <c r="M106" s="19"/>
      <c r="N106" s="6"/>
      <c r="O106" s="6"/>
      <c r="P106" s="6"/>
      <c r="Q106" s="69"/>
    </row>
    <row r="107" spans="2:17" s="5" customFormat="1" x14ac:dyDescent="0.25">
      <c r="M107" s="19"/>
      <c r="N107" s="6"/>
      <c r="O107" s="6"/>
      <c r="P107" s="6"/>
      <c r="Q107" s="6"/>
    </row>
    <row r="108" spans="2:17" x14ac:dyDescent="0.25">
      <c r="N108" s="6"/>
      <c r="O108" s="6"/>
      <c r="P108" s="6"/>
      <c r="Q108" s="6"/>
    </row>
    <row r="109" spans="2:17" x14ac:dyDescent="0.25">
      <c r="N109" s="6"/>
      <c r="O109" s="6"/>
      <c r="P109" s="6"/>
      <c r="Q109" s="6"/>
    </row>
    <row r="111" spans="2:17" s="6" customFormat="1" x14ac:dyDescent="0.25">
      <c r="M111" s="19"/>
      <c r="N111" s="8"/>
      <c r="O111" s="8"/>
      <c r="P111" s="8"/>
      <c r="Q111" s="8"/>
    </row>
    <row r="112" spans="2:17" s="6" customFormat="1" x14ac:dyDescent="0.25">
      <c r="M112" s="19"/>
      <c r="N112" s="8"/>
      <c r="O112" s="8"/>
      <c r="P112" s="8"/>
      <c r="Q112" s="8"/>
    </row>
    <row r="113" spans="13:17" s="6" customFormat="1" x14ac:dyDescent="0.25">
      <c r="M113" s="19"/>
      <c r="N113" s="8"/>
      <c r="O113" s="8"/>
      <c r="P113" s="8"/>
      <c r="Q113" s="8"/>
    </row>
    <row r="114" spans="13:17" s="6" customFormat="1" x14ac:dyDescent="0.25">
      <c r="M114" s="19"/>
      <c r="N114" s="8"/>
      <c r="O114" s="8"/>
      <c r="P114" s="8"/>
      <c r="Q114" s="8"/>
    </row>
    <row r="115" spans="13:17" s="6" customFormat="1" x14ac:dyDescent="0.25">
      <c r="M115" s="19"/>
      <c r="N115" s="7"/>
      <c r="O115" s="7"/>
      <c r="P115" s="7"/>
      <c r="Q115" s="7"/>
    </row>
    <row r="117" spans="13:17" s="8" customFormat="1" x14ac:dyDescent="0.25">
      <c r="M117" s="19"/>
      <c r="N117" s="10"/>
      <c r="O117" s="10"/>
      <c r="P117" s="10"/>
      <c r="Q117" s="10"/>
    </row>
    <row r="118" spans="13:17" s="8" customFormat="1" x14ac:dyDescent="0.25">
      <c r="M118" s="19"/>
      <c r="N118" s="10"/>
      <c r="O118" s="10"/>
      <c r="P118" s="10"/>
      <c r="Q118" s="10"/>
    </row>
    <row r="119" spans="13:17" s="8" customFormat="1" x14ac:dyDescent="0.25">
      <c r="M119" s="19"/>
      <c r="N119" s="10"/>
      <c r="O119" s="10"/>
      <c r="P119" s="10"/>
      <c r="Q119" s="10"/>
    </row>
    <row r="120" spans="13:17" s="8" customFormat="1" x14ac:dyDescent="0.25">
      <c r="M120" s="19"/>
      <c r="N120" s="10"/>
      <c r="O120" s="10"/>
      <c r="P120" s="10"/>
      <c r="Q120" s="10"/>
    </row>
    <row r="121" spans="13:17" s="7" customFormat="1" x14ac:dyDescent="0.25">
      <c r="M121" s="19"/>
      <c r="N121" s="10"/>
      <c r="O121" s="10"/>
      <c r="P121" s="10"/>
      <c r="Q121" s="10"/>
    </row>
    <row r="123" spans="13:17" s="10" customFormat="1" x14ac:dyDescent="0.25">
      <c r="M123" s="19"/>
      <c r="N123" s="8"/>
      <c r="O123" s="8"/>
      <c r="P123" s="8"/>
      <c r="Q123" s="8"/>
    </row>
    <row r="124" spans="13:17" s="10" customFormat="1" x14ac:dyDescent="0.25">
      <c r="M124" s="19"/>
      <c r="N124" s="8"/>
      <c r="O124" s="8"/>
      <c r="P124" s="8"/>
      <c r="Q124" s="8"/>
    </row>
    <row r="125" spans="13:17" s="10" customFormat="1" x14ac:dyDescent="0.25">
      <c r="M125" s="19"/>
      <c r="N125" s="8"/>
      <c r="O125" s="8"/>
      <c r="P125" s="8"/>
      <c r="Q125" s="8"/>
    </row>
    <row r="126" spans="13:17" s="10" customFormat="1" x14ac:dyDescent="0.25">
      <c r="M126" s="19"/>
      <c r="N126" s="8"/>
      <c r="O126" s="8"/>
      <c r="P126" s="8"/>
      <c r="Q126" s="8"/>
    </row>
    <row r="127" spans="13:17" s="10" customFormat="1" x14ac:dyDescent="0.25">
      <c r="M127" s="19"/>
      <c r="N127" s="8"/>
      <c r="O127" s="8"/>
      <c r="P127" s="8"/>
      <c r="Q127" s="8"/>
    </row>
    <row r="129" spans="13:17" s="8" customFormat="1" x14ac:dyDescent="0.25">
      <c r="M129" s="19"/>
    </row>
    <row r="130" spans="13:17" s="8" customFormat="1" x14ac:dyDescent="0.25">
      <c r="M130" s="19"/>
    </row>
    <row r="131" spans="13:17" s="8" customFormat="1" x14ac:dyDescent="0.25">
      <c r="M131" s="19"/>
    </row>
    <row r="132" spans="13:17" s="8" customFormat="1" x14ac:dyDescent="0.25">
      <c r="M132" s="19"/>
    </row>
    <row r="133" spans="13:17" s="8" customFormat="1" x14ac:dyDescent="0.25">
      <c r="M133" s="19"/>
    </row>
    <row r="135" spans="13:17" s="8" customFormat="1" x14ac:dyDescent="0.25">
      <c r="M135" s="19"/>
      <c r="N135" s="11"/>
      <c r="O135" s="11"/>
      <c r="P135" s="11"/>
      <c r="Q135" s="11"/>
    </row>
    <row r="136" spans="13:17" s="8" customFormat="1" x14ac:dyDescent="0.25">
      <c r="M136" s="19"/>
      <c r="N136" s="11"/>
      <c r="O136" s="11"/>
      <c r="P136" s="11"/>
      <c r="Q136" s="11"/>
    </row>
    <row r="137" spans="13:17" s="8" customFormat="1" x14ac:dyDescent="0.25">
      <c r="M137" s="19"/>
      <c r="N137" s="11"/>
      <c r="O137" s="11"/>
      <c r="P137" s="11"/>
      <c r="Q137" s="11"/>
    </row>
    <row r="138" spans="13:17" s="8" customFormat="1" x14ac:dyDescent="0.25">
      <c r="M138" s="19"/>
      <c r="N138" s="11"/>
      <c r="O138" s="11"/>
      <c r="P138" s="11"/>
      <c r="Q138" s="11"/>
    </row>
    <row r="139" spans="13:17" s="8" customFormat="1" x14ac:dyDescent="0.25">
      <c r="M139" s="19"/>
      <c r="N139" s="11"/>
      <c r="O139" s="11"/>
      <c r="P139" s="11"/>
      <c r="Q139" s="11"/>
    </row>
    <row r="141" spans="13:17" s="11" customFormat="1" x14ac:dyDescent="0.25">
      <c r="M141" s="19"/>
      <c r="N141" s="12"/>
      <c r="O141" s="12"/>
      <c r="P141" s="12"/>
      <c r="Q141" s="12"/>
    </row>
    <row r="142" spans="13:17" s="11" customFormat="1" x14ac:dyDescent="0.25">
      <c r="M142" s="19"/>
      <c r="N142" s="12"/>
      <c r="O142" s="12"/>
      <c r="P142" s="12"/>
      <c r="Q142" s="12"/>
    </row>
    <row r="143" spans="13:17" s="11" customFormat="1" x14ac:dyDescent="0.25">
      <c r="M143" s="19"/>
      <c r="N143" s="12"/>
      <c r="O143" s="12"/>
      <c r="P143" s="12"/>
      <c r="Q143" s="12"/>
    </row>
    <row r="144" spans="13:17" s="11" customFormat="1" x14ac:dyDescent="0.25">
      <c r="M144" s="19"/>
      <c r="N144" s="12"/>
      <c r="O144" s="12"/>
      <c r="P144" s="12"/>
      <c r="Q144" s="12"/>
    </row>
    <row r="145" spans="13:17" s="11" customFormat="1" x14ac:dyDescent="0.25">
      <c r="M145" s="19"/>
      <c r="N145" s="12"/>
      <c r="O145" s="12"/>
      <c r="P145" s="12"/>
      <c r="Q145" s="12"/>
    </row>
    <row r="147" spans="13:17" s="12" customFormat="1" x14ac:dyDescent="0.25">
      <c r="M147" s="19"/>
      <c r="N147" s="13"/>
      <c r="O147" s="13"/>
      <c r="P147" s="13"/>
      <c r="Q147" s="13"/>
    </row>
    <row r="148" spans="13:17" s="12" customFormat="1" x14ac:dyDescent="0.25">
      <c r="M148" s="19"/>
      <c r="N148" s="13"/>
      <c r="O148" s="13"/>
      <c r="P148" s="13"/>
      <c r="Q148" s="13"/>
    </row>
    <row r="149" spans="13:17" s="12" customFormat="1" x14ac:dyDescent="0.25">
      <c r="M149" s="19"/>
      <c r="N149" s="13"/>
      <c r="O149" s="13"/>
      <c r="P149" s="13"/>
      <c r="Q149" s="13"/>
    </row>
    <row r="150" spans="13:17" s="12" customFormat="1" x14ac:dyDescent="0.25">
      <c r="M150" s="19"/>
      <c r="N150" s="13"/>
      <c r="O150" s="13"/>
      <c r="P150" s="13"/>
      <c r="Q150" s="13"/>
    </row>
    <row r="151" spans="13:17" s="12" customFormat="1" x14ac:dyDescent="0.25">
      <c r="M151" s="19"/>
      <c r="N151" s="13"/>
      <c r="O151" s="13"/>
      <c r="P151" s="13"/>
      <c r="Q151" s="13"/>
    </row>
    <row r="153" spans="13:17" s="13" customFormat="1" x14ac:dyDescent="0.25">
      <c r="M153" s="19"/>
      <c r="N153" s="15"/>
      <c r="O153" s="15"/>
      <c r="P153" s="15"/>
      <c r="Q153" s="15"/>
    </row>
    <row r="154" spans="13:17" s="13" customFormat="1" x14ac:dyDescent="0.25">
      <c r="M154" s="19"/>
      <c r="N154" s="15"/>
      <c r="O154" s="15"/>
      <c r="P154" s="15"/>
      <c r="Q154" s="15"/>
    </row>
    <row r="155" spans="13:17" s="13" customFormat="1" x14ac:dyDescent="0.25">
      <c r="M155" s="19"/>
      <c r="N155" s="15"/>
      <c r="O155" s="15"/>
      <c r="P155" s="15"/>
      <c r="Q155" s="15"/>
    </row>
    <row r="156" spans="13:17" s="13" customFormat="1" x14ac:dyDescent="0.25">
      <c r="M156" s="19"/>
      <c r="N156" s="15"/>
      <c r="O156" s="15"/>
      <c r="P156" s="15"/>
      <c r="Q156" s="15"/>
    </row>
    <row r="157" spans="13:17" s="13" customFormat="1" x14ac:dyDescent="0.25">
      <c r="M157" s="19"/>
      <c r="N157" s="14"/>
      <c r="O157" s="14"/>
      <c r="P157" s="14"/>
      <c r="Q157" s="14"/>
    </row>
    <row r="159" spans="13:17" s="15" customFormat="1" x14ac:dyDescent="0.25">
      <c r="M159" s="19"/>
    </row>
    <row r="160" spans="13:17" s="15" customFormat="1" x14ac:dyDescent="0.25">
      <c r="M160" s="19"/>
    </row>
    <row r="161" spans="13:17" s="15" customFormat="1" x14ac:dyDescent="0.25">
      <c r="M161" s="19"/>
    </row>
    <row r="162" spans="13:17" s="15" customFormat="1" x14ac:dyDescent="0.25">
      <c r="M162" s="19"/>
    </row>
    <row r="163" spans="13:17" s="14" customFormat="1" x14ac:dyDescent="0.25">
      <c r="M163" s="19"/>
      <c r="N163" s="15"/>
      <c r="O163" s="15"/>
      <c r="P163" s="15"/>
      <c r="Q163" s="15"/>
    </row>
    <row r="165" spans="13:17" s="15" customFormat="1" x14ac:dyDescent="0.25">
      <c r="M165" s="19"/>
    </row>
    <row r="166" spans="13:17" s="15" customFormat="1" x14ac:dyDescent="0.25">
      <c r="M166" s="19"/>
    </row>
    <row r="167" spans="13:17" s="15" customFormat="1" x14ac:dyDescent="0.25">
      <c r="M167" s="19"/>
    </row>
    <row r="168" spans="13:17" s="15" customFormat="1" x14ac:dyDescent="0.25">
      <c r="M168" s="19"/>
    </row>
    <row r="169" spans="13:17" s="15" customFormat="1" x14ac:dyDescent="0.25">
      <c r="M169" s="19"/>
    </row>
    <row r="171" spans="13:17" s="15" customFormat="1" x14ac:dyDescent="0.25">
      <c r="M171" s="19"/>
    </row>
    <row r="172" spans="13:17" s="15" customFormat="1" x14ac:dyDescent="0.25">
      <c r="M172" s="19"/>
    </row>
    <row r="173" spans="13:17" s="15" customFormat="1" x14ac:dyDescent="0.25">
      <c r="M173" s="19"/>
    </row>
    <row r="174" spans="13:17" s="15" customFormat="1" x14ac:dyDescent="0.25">
      <c r="M174" s="19"/>
    </row>
    <row r="175" spans="13:17" s="15" customFormat="1" x14ac:dyDescent="0.25">
      <c r="M175" s="19"/>
    </row>
    <row r="177" spans="13:17" s="15" customFormat="1" x14ac:dyDescent="0.25">
      <c r="M177" s="19"/>
      <c r="N177"/>
      <c r="O177"/>
      <c r="P177"/>
      <c r="Q177"/>
    </row>
    <row r="178" spans="13:17" s="15" customFormat="1" x14ac:dyDescent="0.25">
      <c r="M178" s="19"/>
      <c r="N178"/>
      <c r="O178"/>
      <c r="P178"/>
      <c r="Q178"/>
    </row>
    <row r="179" spans="13:17" s="15" customFormat="1" x14ac:dyDescent="0.25">
      <c r="M179" s="19"/>
      <c r="N179"/>
      <c r="O179"/>
      <c r="P179"/>
      <c r="Q179"/>
    </row>
    <row r="180" spans="13:17" s="15" customFormat="1" x14ac:dyDescent="0.25">
      <c r="M180" s="19"/>
      <c r="N180"/>
      <c r="O180"/>
      <c r="P180"/>
      <c r="Q180"/>
    </row>
    <row r="181" spans="13:17" s="15" customFormat="1" x14ac:dyDescent="0.25">
      <c r="M181" s="19"/>
      <c r="N181"/>
      <c r="O181"/>
      <c r="P181"/>
      <c r="Q181"/>
    </row>
  </sheetData>
  <mergeCells count="39">
    <mergeCell ref="B99:P99"/>
    <mergeCell ref="B38:D38"/>
    <mergeCell ref="B33:C37"/>
    <mergeCell ref="B39:C43"/>
    <mergeCell ref="B32:D32"/>
    <mergeCell ref="D2:D4"/>
    <mergeCell ref="B2:C4"/>
    <mergeCell ref="B62:D62"/>
    <mergeCell ref="B63:C67"/>
    <mergeCell ref="B51:C55"/>
    <mergeCell ref="B74:D74"/>
    <mergeCell ref="B98:D98"/>
    <mergeCell ref="B80:D80"/>
    <mergeCell ref="B81:C85"/>
    <mergeCell ref="B86:D86"/>
    <mergeCell ref="B87:C91"/>
    <mergeCell ref="B92:D92"/>
    <mergeCell ref="B93:C97"/>
    <mergeCell ref="B75:C79"/>
    <mergeCell ref="B56:D56"/>
    <mergeCell ref="B57:C61"/>
    <mergeCell ref="B68:D68"/>
    <mergeCell ref="B69:C73"/>
    <mergeCell ref="B1:H1"/>
    <mergeCell ref="I1:L1"/>
    <mergeCell ref="M1:P1"/>
    <mergeCell ref="B45:C49"/>
    <mergeCell ref="B50:D50"/>
    <mergeCell ref="B44:D44"/>
    <mergeCell ref="E2:H2"/>
    <mergeCell ref="I2:L2"/>
    <mergeCell ref="B5:C12"/>
    <mergeCell ref="B20:D20"/>
    <mergeCell ref="B14:C19"/>
    <mergeCell ref="B13:D13"/>
    <mergeCell ref="M2:P2"/>
    <mergeCell ref="B21:C25"/>
    <mergeCell ref="B26:D26"/>
    <mergeCell ref="B27:C31"/>
  </mergeCells>
  <phoneticPr fontId="20" type="noConversion"/>
  <pageMargins left="0.7" right="0.7" top="0.75" bottom="0.75" header="0.3" footer="0.3"/>
  <pageSetup orientation="portrait" r:id="rId1"/>
  <ignoredErrors>
    <ignoredError sqref="H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PIA y PIM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CELOR</cp:lastModifiedBy>
  <dcterms:created xsi:type="dcterms:W3CDTF">2019-09-13T14:32:11Z</dcterms:created>
  <dcterms:modified xsi:type="dcterms:W3CDTF">2020-01-02T15:03:34Z</dcterms:modified>
</cp:coreProperties>
</file>